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75" windowWidth="15480" windowHeight="9855"/>
  </bookViews>
  <sheets>
    <sheet name="Тариф -Дод. 1-только значения" sheetId="18" r:id="rId1"/>
  </sheets>
  <definedNames>
    <definedName name="_xlnm.Print_Titles" localSheetId="0">'Тариф -Дод. 1-только значения'!$3:$5</definedName>
    <definedName name="_xlnm.Print_Area" localSheetId="0">'Тариф -Дод. 1-только значения'!$A$1:$N$450</definedName>
  </definedNames>
  <calcPr calcId="144525"/>
</workbook>
</file>

<file path=xl/calcChain.xml><?xml version="1.0" encoding="utf-8"?>
<calcChain xmlns="http://schemas.openxmlformats.org/spreadsheetml/2006/main">
  <c r="J58" i="18" l="1"/>
  <c r="M58" i="18" l="1"/>
  <c r="N58" i="18" s="1"/>
  <c r="J440" i="18" l="1"/>
  <c r="J439" i="18"/>
  <c r="J438" i="18"/>
  <c r="J437" i="18"/>
  <c r="J436" i="18"/>
  <c r="J435" i="18"/>
  <c r="J434" i="18"/>
  <c r="J433" i="18"/>
  <c r="J432" i="18"/>
  <c r="J431" i="18"/>
  <c r="J430" i="18"/>
  <c r="J429" i="18"/>
  <c r="J428" i="18"/>
  <c r="J427" i="18"/>
  <c r="J426" i="18"/>
  <c r="J425" i="18"/>
  <c r="J424" i="18"/>
  <c r="J423" i="18"/>
  <c r="J422" i="18"/>
  <c r="J421" i="18"/>
  <c r="J420" i="18"/>
  <c r="J419" i="18"/>
  <c r="J418" i="18"/>
  <c r="J417" i="18"/>
  <c r="J416" i="18"/>
  <c r="J415" i="18"/>
  <c r="J414" i="18"/>
  <c r="J413" i="18"/>
  <c r="J412" i="18"/>
  <c r="J411" i="18"/>
  <c r="J410" i="18"/>
  <c r="J409" i="18"/>
  <c r="J408" i="18"/>
  <c r="J407" i="18"/>
  <c r="J406" i="18"/>
  <c r="J405" i="18"/>
  <c r="J404" i="18"/>
  <c r="J403" i="18"/>
  <c r="J402" i="18"/>
  <c r="J401" i="18"/>
  <c r="J400" i="18"/>
  <c r="J399" i="18"/>
  <c r="J398" i="18"/>
  <c r="J397" i="18"/>
  <c r="J396" i="18"/>
  <c r="J395" i="18"/>
  <c r="J394" i="18"/>
  <c r="J393" i="18"/>
  <c r="J392" i="18"/>
  <c r="J391" i="18"/>
  <c r="J390" i="18"/>
  <c r="J389" i="18"/>
  <c r="J388" i="18"/>
  <c r="J387" i="18"/>
  <c r="J386" i="18"/>
  <c r="J385" i="18"/>
  <c r="J384" i="18"/>
  <c r="J383" i="18"/>
  <c r="J382" i="18"/>
  <c r="J381" i="18"/>
  <c r="J380" i="18"/>
  <c r="J379" i="18"/>
  <c r="J378" i="18"/>
  <c r="J377" i="18"/>
  <c r="M376" i="18"/>
  <c r="J375" i="18"/>
  <c r="J374" i="18"/>
  <c r="J373" i="18"/>
  <c r="J372" i="18"/>
  <c r="J371" i="18"/>
  <c r="J370" i="18"/>
  <c r="J369" i="18"/>
  <c r="J368" i="18"/>
  <c r="J367" i="18"/>
  <c r="J366" i="18"/>
  <c r="J365" i="18"/>
  <c r="J364" i="18"/>
  <c r="J363" i="18"/>
  <c r="J362" i="18"/>
  <c r="J361" i="18"/>
  <c r="J360" i="18"/>
  <c r="J359" i="18"/>
  <c r="J358" i="18"/>
  <c r="J357" i="18"/>
  <c r="J356" i="18"/>
  <c r="J355" i="18"/>
  <c r="J354" i="18"/>
  <c r="J353" i="18"/>
  <c r="J352" i="18"/>
  <c r="J351" i="18"/>
  <c r="J350" i="18"/>
  <c r="J349" i="18"/>
  <c r="J348" i="18"/>
  <c r="J347" i="18"/>
  <c r="J346" i="18"/>
  <c r="J345" i="18"/>
  <c r="J344" i="18"/>
  <c r="J343" i="18"/>
  <c r="J342" i="18"/>
  <c r="J341" i="18"/>
  <c r="J340" i="18"/>
  <c r="J339" i="18"/>
  <c r="J338" i="18"/>
  <c r="J337" i="18"/>
  <c r="J336" i="18"/>
  <c r="J335" i="18"/>
  <c r="J334" i="18"/>
  <c r="J333" i="18"/>
  <c r="J332" i="18"/>
  <c r="J331" i="18"/>
  <c r="J330" i="18"/>
  <c r="J329" i="18"/>
  <c r="J328" i="18"/>
  <c r="J327" i="18"/>
  <c r="J326" i="18"/>
  <c r="J325" i="18"/>
  <c r="J324" i="18"/>
  <c r="J323" i="18"/>
  <c r="J322" i="18"/>
  <c r="J321" i="18"/>
  <c r="J320" i="18"/>
  <c r="J319" i="18"/>
  <c r="J318" i="18"/>
  <c r="J317" i="18"/>
  <c r="J316" i="18"/>
  <c r="J315" i="18"/>
  <c r="J314" i="18"/>
  <c r="J313" i="18"/>
  <c r="J312" i="18"/>
  <c r="J311" i="18"/>
  <c r="J310" i="18"/>
  <c r="J309" i="18"/>
  <c r="J308" i="18"/>
  <c r="M307" i="18"/>
  <c r="J306" i="18"/>
  <c r="J305" i="18"/>
  <c r="J304" i="18"/>
  <c r="J303" i="18"/>
  <c r="J302" i="18"/>
  <c r="J301" i="18"/>
  <c r="J300" i="18"/>
  <c r="J299" i="18"/>
  <c r="J298" i="18"/>
  <c r="J297" i="18"/>
  <c r="J296" i="18"/>
  <c r="J295" i="18"/>
  <c r="J294" i="18"/>
  <c r="J293" i="18"/>
  <c r="J292" i="18"/>
  <c r="J291" i="18"/>
  <c r="J290" i="18"/>
  <c r="J289" i="18"/>
  <c r="J288" i="18"/>
  <c r="J287" i="18"/>
  <c r="J286" i="18"/>
  <c r="J285" i="18"/>
  <c r="J284" i="18"/>
  <c r="J283" i="18"/>
  <c r="J282" i="18"/>
  <c r="J281" i="18"/>
  <c r="J280" i="18"/>
  <c r="J279" i="18"/>
  <c r="J278" i="18"/>
  <c r="J277" i="18"/>
  <c r="J276" i="18"/>
  <c r="J275" i="18"/>
  <c r="J274" i="18"/>
  <c r="J273" i="18"/>
  <c r="J272" i="18"/>
  <c r="J271" i="18"/>
  <c r="J270" i="18"/>
  <c r="J269" i="18"/>
  <c r="J268" i="18"/>
  <c r="J267" i="18"/>
  <c r="J266" i="18"/>
  <c r="J265" i="18"/>
  <c r="J264" i="18"/>
  <c r="J263" i="18"/>
  <c r="J262" i="18"/>
  <c r="J261" i="18"/>
  <c r="J260" i="18"/>
  <c r="J259" i="18"/>
  <c r="J258" i="18"/>
  <c r="J257" i="18"/>
  <c r="J256" i="18"/>
  <c r="J255" i="18"/>
  <c r="J254" i="18"/>
  <c r="J253" i="18"/>
  <c r="J252" i="18"/>
  <c r="J251" i="18"/>
  <c r="J250" i="18"/>
  <c r="J249" i="18"/>
  <c r="J248" i="18"/>
  <c r="J247" i="18"/>
  <c r="J246" i="18"/>
  <c r="M245" i="18"/>
  <c r="J244" i="18"/>
  <c r="J243" i="18"/>
  <c r="J242" i="18"/>
  <c r="J241" i="18"/>
  <c r="J240" i="18"/>
  <c r="J239" i="18"/>
  <c r="J238" i="18"/>
  <c r="J237" i="18"/>
  <c r="J236" i="18"/>
  <c r="J235" i="18"/>
  <c r="J234" i="18"/>
  <c r="J233" i="18"/>
  <c r="J232" i="18"/>
  <c r="J231" i="18"/>
  <c r="J230" i="18"/>
  <c r="J229" i="18"/>
  <c r="J228" i="18"/>
  <c r="J227" i="18"/>
  <c r="J226" i="18"/>
  <c r="J225" i="18"/>
  <c r="J224" i="18"/>
  <c r="J223" i="18"/>
  <c r="J222" i="18"/>
  <c r="J221" i="18"/>
  <c r="J220" i="18"/>
  <c r="J219" i="18"/>
  <c r="J218" i="18"/>
  <c r="J217" i="18"/>
  <c r="J216" i="18"/>
  <c r="J215" i="18"/>
  <c r="J214" i="18"/>
  <c r="J213" i="18"/>
  <c r="J212" i="18"/>
  <c r="J211" i="18"/>
  <c r="J210" i="18"/>
  <c r="J209" i="18"/>
  <c r="J208" i="18"/>
  <c r="J207" i="18"/>
  <c r="J206" i="18"/>
  <c r="J205" i="18"/>
  <c r="J204" i="18"/>
  <c r="J203" i="18"/>
  <c r="J202" i="18"/>
  <c r="J201" i="18"/>
  <c r="J200" i="18"/>
  <c r="J199" i="18"/>
  <c r="J198" i="18"/>
  <c r="J197" i="18"/>
  <c r="J196" i="18"/>
  <c r="J195" i="18"/>
  <c r="J194" i="18"/>
  <c r="J193" i="18"/>
  <c r="J192" i="18"/>
  <c r="J191" i="18"/>
  <c r="J190" i="18"/>
  <c r="J189" i="18"/>
  <c r="J188" i="18"/>
  <c r="J187" i="18"/>
  <c r="J186" i="18"/>
  <c r="M185" i="18"/>
  <c r="J184" i="18"/>
  <c r="J183" i="18"/>
  <c r="J182" i="18"/>
  <c r="J181" i="18"/>
  <c r="J180" i="18"/>
  <c r="J179" i="18"/>
  <c r="J178" i="18"/>
  <c r="J177" i="18"/>
  <c r="J176" i="18"/>
  <c r="J175" i="18"/>
  <c r="J174" i="18"/>
  <c r="J173" i="18"/>
  <c r="J172" i="18"/>
  <c r="J171" i="18"/>
  <c r="J170" i="18"/>
  <c r="J169" i="18"/>
  <c r="J168" i="18"/>
  <c r="J167" i="18"/>
  <c r="J166" i="18"/>
  <c r="J165" i="18"/>
  <c r="J164" i="18"/>
  <c r="J163" i="18"/>
  <c r="J162" i="18"/>
  <c r="J161" i="18"/>
  <c r="J160" i="18"/>
  <c r="M159" i="18"/>
  <c r="J158" i="18"/>
  <c r="J157" i="18"/>
  <c r="J156" i="18"/>
  <c r="J155" i="18"/>
  <c r="J154" i="18"/>
  <c r="J153" i="18"/>
  <c r="J152" i="18"/>
  <c r="J151" i="18"/>
  <c r="J150" i="18"/>
  <c r="J149" i="18"/>
  <c r="J148" i="18"/>
  <c r="J147" i="18"/>
  <c r="J146" i="18"/>
  <c r="J145" i="18"/>
  <c r="J144" i="18"/>
  <c r="J143" i="18"/>
  <c r="J142" i="18"/>
  <c r="J141" i="18"/>
  <c r="J140" i="18"/>
  <c r="J139" i="18"/>
  <c r="J138" i="18"/>
  <c r="J137" i="18"/>
  <c r="J136" i="18"/>
  <c r="J135" i="18"/>
  <c r="J134" i="18"/>
  <c r="J133" i="18"/>
  <c r="J132" i="18"/>
  <c r="J131" i="18"/>
  <c r="J130" i="18"/>
  <c r="J129" i="18"/>
  <c r="J128" i="18"/>
  <c r="J127" i="18"/>
  <c r="J126" i="18"/>
  <c r="J125" i="18"/>
  <c r="J124" i="18"/>
  <c r="J123" i="18"/>
  <c r="J122" i="18"/>
  <c r="J121" i="18"/>
  <c r="J120" i="18"/>
  <c r="J119" i="18"/>
  <c r="J118" i="18"/>
  <c r="J117" i="18"/>
  <c r="J116" i="18"/>
  <c r="J115" i="18"/>
  <c r="J114" i="18"/>
  <c r="J113" i="18"/>
  <c r="J112" i="18"/>
  <c r="J111" i="18"/>
  <c r="J110" i="18"/>
  <c r="J109" i="18"/>
  <c r="J108" i="18"/>
  <c r="J107" i="18"/>
  <c r="J106" i="18"/>
  <c r="J105" i="18"/>
  <c r="M104" i="18"/>
  <c r="J103" i="18"/>
  <c r="J102" i="18"/>
  <c r="J101" i="18"/>
  <c r="J100" i="18"/>
  <c r="J99" i="18"/>
  <c r="J98" i="18"/>
  <c r="J97" i="18"/>
  <c r="J96" i="18"/>
  <c r="J95" i="18"/>
  <c r="J94" i="18"/>
  <c r="J93" i="18"/>
  <c r="J92" i="18"/>
  <c r="J91" i="18"/>
  <c r="J90" i="18"/>
  <c r="J89" i="18"/>
  <c r="J88" i="18"/>
  <c r="J87" i="18"/>
  <c r="J86" i="18"/>
  <c r="J85" i="18"/>
  <c r="J84" i="18"/>
  <c r="J83" i="18"/>
  <c r="J82" i="18"/>
  <c r="J81" i="18"/>
  <c r="J80" i="18"/>
  <c r="J79" i="18"/>
  <c r="J78" i="18"/>
  <c r="J77" i="18"/>
  <c r="J76" i="18"/>
  <c r="J75" i="18"/>
  <c r="J74" i="18"/>
  <c r="J73" i="18"/>
  <c r="M72" i="18"/>
  <c r="J71" i="18"/>
  <c r="J70" i="18"/>
  <c r="J69" i="18"/>
  <c r="J68" i="18"/>
  <c r="J67" i="18"/>
  <c r="J66" i="18"/>
  <c r="J65" i="18"/>
  <c r="J64" i="18"/>
  <c r="J63" i="18"/>
  <c r="J62" i="18"/>
  <c r="J61" i="18"/>
  <c r="J60" i="18"/>
  <c r="J59" i="18"/>
  <c r="J57" i="18"/>
  <c r="J56" i="18"/>
  <c r="J55" i="18"/>
  <c r="J54" i="18"/>
  <c r="J53" i="18"/>
  <c r="J52" i="18"/>
  <c r="J51" i="18"/>
  <c r="J50" i="18"/>
  <c r="J49" i="18"/>
  <c r="J48" i="18"/>
  <c r="J47" i="18"/>
  <c r="J46" i="18"/>
  <c r="J45" i="18"/>
  <c r="J44" i="18"/>
  <c r="J43" i="18"/>
  <c r="J42" i="18"/>
  <c r="J41" i="18"/>
  <c r="J40" i="18"/>
  <c r="J39" i="18"/>
  <c r="J38" i="18"/>
  <c r="J37" i="18"/>
  <c r="J36" i="18"/>
  <c r="J35" i="18"/>
  <c r="J34" i="18"/>
  <c r="J33" i="18"/>
  <c r="J32" i="18"/>
  <c r="J31" i="18"/>
  <c r="J30" i="18"/>
  <c r="J29" i="18"/>
  <c r="J28" i="18"/>
  <c r="J27" i="18"/>
  <c r="J26" i="18"/>
  <c r="J25" i="18"/>
  <c r="J24" i="18"/>
  <c r="J23" i="18"/>
  <c r="J22" i="18"/>
  <c r="J21" i="18"/>
  <c r="J20" i="18"/>
  <c r="J19" i="18"/>
  <c r="J18" i="18"/>
  <c r="J17" i="18"/>
  <c r="J16" i="18"/>
  <c r="J15" i="18"/>
  <c r="J14" i="18"/>
  <c r="J13" i="18"/>
  <c r="J12" i="18"/>
  <c r="J11" i="18"/>
  <c r="J10" i="18"/>
  <c r="J9" i="18"/>
  <c r="J8" i="18"/>
  <c r="M8" i="18" l="1"/>
  <c r="N8" i="18" s="1"/>
  <c r="M9" i="18"/>
  <c r="N9" i="18" s="1"/>
  <c r="M10" i="18"/>
  <c r="N10" i="18" s="1"/>
  <c r="M11" i="18"/>
  <c r="N11" i="18" s="1"/>
  <c r="M12" i="18"/>
  <c r="N12" i="18" s="1"/>
  <c r="M13" i="18"/>
  <c r="N13" i="18" s="1"/>
  <c r="M14" i="18"/>
  <c r="N14" i="18" s="1"/>
  <c r="M15" i="18"/>
  <c r="N15" i="18" s="1"/>
  <c r="M16" i="18"/>
  <c r="N16" i="18" s="1"/>
  <c r="M17" i="18"/>
  <c r="N17" i="18" s="1"/>
  <c r="M18" i="18"/>
  <c r="N18" i="18" s="1"/>
  <c r="M19" i="18"/>
  <c r="N19" i="18" s="1"/>
  <c r="M20" i="18"/>
  <c r="N20" i="18" s="1"/>
  <c r="M21" i="18"/>
  <c r="N21" i="18" s="1"/>
  <c r="M22" i="18"/>
  <c r="N22" i="18" s="1"/>
  <c r="M23" i="18"/>
  <c r="N23" i="18" s="1"/>
  <c r="M24" i="18"/>
  <c r="N24" i="18" s="1"/>
  <c r="M25" i="18"/>
  <c r="N25" i="18" s="1"/>
  <c r="M26" i="18"/>
  <c r="N26" i="18" s="1"/>
  <c r="M27" i="18"/>
  <c r="N27" i="18" s="1"/>
  <c r="M28" i="18"/>
  <c r="N28" i="18" s="1"/>
  <c r="M29" i="18"/>
  <c r="N29" i="18" s="1"/>
  <c r="M30" i="18"/>
  <c r="N30" i="18" s="1"/>
  <c r="M31" i="18"/>
  <c r="N31" i="18" s="1"/>
  <c r="M32" i="18"/>
  <c r="N32" i="18" s="1"/>
  <c r="M33" i="18"/>
  <c r="N33" i="18" s="1"/>
  <c r="M34" i="18"/>
  <c r="N34" i="18" s="1"/>
  <c r="M35" i="18"/>
  <c r="N35" i="18" s="1"/>
  <c r="M36" i="18"/>
  <c r="N36" i="18" s="1"/>
  <c r="M37" i="18"/>
  <c r="N37" i="18" s="1"/>
  <c r="M38" i="18"/>
  <c r="N38" i="18" s="1"/>
  <c r="M39" i="18"/>
  <c r="N39" i="18" s="1"/>
  <c r="M40" i="18"/>
  <c r="N40" i="18" s="1"/>
  <c r="M41" i="18"/>
  <c r="N41" i="18" s="1"/>
  <c r="M42" i="18"/>
  <c r="N42" i="18" s="1"/>
  <c r="M43" i="18"/>
  <c r="N43" i="18" s="1"/>
  <c r="M44" i="18"/>
  <c r="N44" i="18" s="1"/>
  <c r="M45" i="18"/>
  <c r="N45" i="18" s="1"/>
  <c r="M46" i="18"/>
  <c r="N46" i="18" s="1"/>
  <c r="M47" i="18"/>
  <c r="N47" i="18" s="1"/>
  <c r="M48" i="18"/>
  <c r="N48" i="18" s="1"/>
  <c r="M49" i="18"/>
  <c r="N49" i="18" s="1"/>
  <c r="M50" i="18"/>
  <c r="N50" i="18" s="1"/>
  <c r="M51" i="18"/>
  <c r="N51" i="18" s="1"/>
  <c r="M52" i="18"/>
  <c r="N52" i="18" s="1"/>
  <c r="M53" i="18"/>
  <c r="N53" i="18" s="1"/>
  <c r="M54" i="18"/>
  <c r="N54" i="18" s="1"/>
  <c r="M55" i="18"/>
  <c r="N55" i="18" s="1"/>
  <c r="M56" i="18"/>
  <c r="N56" i="18" s="1"/>
  <c r="M57" i="18"/>
  <c r="N57" i="18" s="1"/>
  <c r="M59" i="18"/>
  <c r="N59" i="18" s="1"/>
  <c r="M60" i="18"/>
  <c r="N60" i="18" s="1"/>
  <c r="M61" i="18"/>
  <c r="N61" i="18" s="1"/>
  <c r="M62" i="18"/>
  <c r="N62" i="18" s="1"/>
  <c r="M63" i="18"/>
  <c r="N63" i="18" s="1"/>
  <c r="M64" i="18"/>
  <c r="N64" i="18" s="1"/>
  <c r="M65" i="18"/>
  <c r="N65" i="18" s="1"/>
  <c r="M66" i="18"/>
  <c r="N66" i="18" s="1"/>
  <c r="M67" i="18"/>
  <c r="N67" i="18" s="1"/>
  <c r="M68" i="18"/>
  <c r="N68" i="18" s="1"/>
  <c r="M69" i="18"/>
  <c r="N69" i="18" s="1"/>
  <c r="M70" i="18"/>
  <c r="N70" i="18" s="1"/>
  <c r="M71" i="18"/>
  <c r="N71" i="18" s="1"/>
  <c r="M73" i="18"/>
  <c r="N73" i="18" s="1"/>
  <c r="M74" i="18"/>
  <c r="N74" i="18" s="1"/>
  <c r="M75" i="18"/>
  <c r="N75" i="18" s="1"/>
  <c r="M76" i="18"/>
  <c r="N76" i="18" s="1"/>
  <c r="M77" i="18"/>
  <c r="N77" i="18" s="1"/>
  <c r="M78" i="18"/>
  <c r="N78" i="18" s="1"/>
  <c r="M79" i="18"/>
  <c r="N79" i="18" s="1"/>
  <c r="M80" i="18"/>
  <c r="N80" i="18" s="1"/>
  <c r="M81" i="18"/>
  <c r="N81" i="18" s="1"/>
  <c r="M82" i="18"/>
  <c r="N82" i="18" s="1"/>
  <c r="M83" i="18"/>
  <c r="N83" i="18" s="1"/>
  <c r="M84" i="18"/>
  <c r="N84" i="18" s="1"/>
  <c r="M85" i="18"/>
  <c r="N85" i="18" s="1"/>
  <c r="M86" i="18"/>
  <c r="N86" i="18" s="1"/>
  <c r="M87" i="18"/>
  <c r="N87" i="18" s="1"/>
  <c r="M88" i="18"/>
  <c r="N88" i="18" s="1"/>
  <c r="M89" i="18"/>
  <c r="N89" i="18" s="1"/>
  <c r="M90" i="18"/>
  <c r="N90" i="18" s="1"/>
  <c r="M91" i="18"/>
  <c r="N91" i="18" s="1"/>
  <c r="M92" i="18"/>
  <c r="N92" i="18" s="1"/>
  <c r="M93" i="18"/>
  <c r="N93" i="18" s="1"/>
  <c r="M94" i="18"/>
  <c r="N94" i="18" s="1"/>
  <c r="M95" i="18"/>
  <c r="N95" i="18" s="1"/>
  <c r="M96" i="18"/>
  <c r="N96" i="18" s="1"/>
  <c r="M97" i="18"/>
  <c r="N97" i="18" s="1"/>
  <c r="M98" i="18"/>
  <c r="N98" i="18" s="1"/>
  <c r="M99" i="18"/>
  <c r="N99" i="18" s="1"/>
  <c r="M100" i="18"/>
  <c r="N100" i="18" s="1"/>
  <c r="M101" i="18"/>
  <c r="N101" i="18" s="1"/>
  <c r="M102" i="18"/>
  <c r="N102" i="18" s="1"/>
  <c r="M103" i="18"/>
  <c r="N103" i="18" s="1"/>
  <c r="M105" i="18"/>
  <c r="N105" i="18" s="1"/>
  <c r="M106" i="18"/>
  <c r="N106" i="18" s="1"/>
  <c r="M107" i="18"/>
  <c r="N107" i="18" s="1"/>
  <c r="M108" i="18"/>
  <c r="N108" i="18" s="1"/>
  <c r="M109" i="18"/>
  <c r="N109" i="18" s="1"/>
  <c r="M110" i="18"/>
  <c r="N110" i="18" s="1"/>
  <c r="M111" i="18"/>
  <c r="N111" i="18" s="1"/>
  <c r="M112" i="18"/>
  <c r="N112" i="18" s="1"/>
  <c r="M113" i="18"/>
  <c r="N113" i="18" s="1"/>
  <c r="M114" i="18"/>
  <c r="N114" i="18" s="1"/>
  <c r="M115" i="18"/>
  <c r="N115" i="18" s="1"/>
  <c r="M312" i="18"/>
  <c r="N312" i="18" s="1"/>
  <c r="M116" i="18"/>
  <c r="N116" i="18" s="1"/>
  <c r="M117" i="18"/>
  <c r="N117" i="18" s="1"/>
  <c r="M118" i="18"/>
  <c r="N118" i="18" s="1"/>
  <c r="M119" i="18"/>
  <c r="N119" i="18" s="1"/>
  <c r="M120" i="18"/>
  <c r="N120" i="18" s="1"/>
  <c r="M121" i="18"/>
  <c r="N121" i="18" s="1"/>
  <c r="M122" i="18"/>
  <c r="N122" i="18" s="1"/>
  <c r="M123" i="18"/>
  <c r="N123" i="18" s="1"/>
  <c r="M124" i="18"/>
  <c r="N124" i="18" s="1"/>
  <c r="M125" i="18"/>
  <c r="N125" i="18" s="1"/>
  <c r="M126" i="18"/>
  <c r="N126" i="18" s="1"/>
  <c r="M127" i="18"/>
  <c r="N127" i="18" s="1"/>
  <c r="M128" i="18"/>
  <c r="N128" i="18" s="1"/>
  <c r="M129" i="18"/>
  <c r="N129" i="18" s="1"/>
  <c r="M130" i="18"/>
  <c r="N130" i="18" s="1"/>
  <c r="M131" i="18"/>
  <c r="N131" i="18" s="1"/>
  <c r="M132" i="18"/>
  <c r="N132" i="18" s="1"/>
  <c r="M133" i="18"/>
  <c r="N133" i="18" s="1"/>
  <c r="M134" i="18"/>
  <c r="N134" i="18" s="1"/>
  <c r="M135" i="18"/>
  <c r="N135" i="18" s="1"/>
  <c r="M136" i="18"/>
  <c r="N136" i="18" s="1"/>
  <c r="M137" i="18"/>
  <c r="N137" i="18" s="1"/>
  <c r="M138" i="18"/>
  <c r="N138" i="18" s="1"/>
  <c r="M139" i="18"/>
  <c r="N139" i="18" s="1"/>
  <c r="M140" i="18"/>
  <c r="N140" i="18" s="1"/>
  <c r="M141" i="18"/>
  <c r="N141" i="18" s="1"/>
  <c r="M142" i="18"/>
  <c r="N142" i="18" s="1"/>
  <c r="M143" i="18"/>
  <c r="N143" i="18" s="1"/>
  <c r="M144" i="18"/>
  <c r="N144" i="18" s="1"/>
  <c r="M145" i="18"/>
  <c r="N145" i="18" s="1"/>
  <c r="M146" i="18"/>
  <c r="N146" i="18" s="1"/>
  <c r="M147" i="18"/>
  <c r="N147" i="18" s="1"/>
  <c r="M148" i="18"/>
  <c r="N148" i="18" s="1"/>
  <c r="M149" i="18"/>
  <c r="N149" i="18" s="1"/>
  <c r="M150" i="18"/>
  <c r="N150" i="18" s="1"/>
  <c r="M151" i="18"/>
  <c r="N151" i="18" s="1"/>
  <c r="M152" i="18"/>
  <c r="N152" i="18" s="1"/>
  <c r="M153" i="18"/>
  <c r="N153" i="18" s="1"/>
  <c r="M154" i="18"/>
  <c r="N154" i="18" s="1"/>
  <c r="M155" i="18"/>
  <c r="N155" i="18" s="1"/>
  <c r="M156" i="18"/>
  <c r="N156" i="18" s="1"/>
  <c r="M157" i="18"/>
  <c r="N157" i="18" s="1"/>
  <c r="M158" i="18"/>
  <c r="N158" i="18" s="1"/>
  <c r="M160" i="18"/>
  <c r="N160" i="18" s="1"/>
  <c r="M161" i="18"/>
  <c r="N161" i="18" s="1"/>
  <c r="M162" i="18"/>
  <c r="N162" i="18" s="1"/>
  <c r="M163" i="18"/>
  <c r="N163" i="18" s="1"/>
  <c r="M164" i="18"/>
  <c r="N164" i="18" s="1"/>
  <c r="M165" i="18"/>
  <c r="N165" i="18" s="1"/>
  <c r="M166" i="18"/>
  <c r="N166" i="18" s="1"/>
  <c r="M167" i="18"/>
  <c r="N167" i="18" s="1"/>
  <c r="M168" i="18"/>
  <c r="N168" i="18" s="1"/>
  <c r="M169" i="18"/>
  <c r="N169" i="18" s="1"/>
  <c r="M170" i="18"/>
  <c r="N170" i="18" s="1"/>
  <c r="M171" i="18"/>
  <c r="N171" i="18" s="1"/>
  <c r="M172" i="18"/>
  <c r="N172" i="18" s="1"/>
  <c r="M173" i="18"/>
  <c r="N173" i="18" s="1"/>
  <c r="M174" i="18"/>
  <c r="N174" i="18" s="1"/>
  <c r="M175" i="18"/>
  <c r="N175" i="18" s="1"/>
  <c r="M176" i="18"/>
  <c r="N176" i="18" s="1"/>
  <c r="M177" i="18"/>
  <c r="N177" i="18" s="1"/>
  <c r="M178" i="18"/>
  <c r="N178" i="18" s="1"/>
  <c r="M179" i="18"/>
  <c r="N179" i="18" s="1"/>
  <c r="M180" i="18"/>
  <c r="N180" i="18" s="1"/>
  <c r="M181" i="18"/>
  <c r="N181" i="18" s="1"/>
  <c r="M182" i="18"/>
  <c r="N182" i="18" s="1"/>
  <c r="M183" i="18"/>
  <c r="N183" i="18" s="1"/>
  <c r="M184" i="18"/>
  <c r="N184" i="18" s="1"/>
  <c r="M186" i="18"/>
  <c r="N186" i="18" s="1"/>
  <c r="M187" i="18"/>
  <c r="N187" i="18" s="1"/>
  <c r="M188" i="18"/>
  <c r="N188" i="18" s="1"/>
  <c r="M189" i="18"/>
  <c r="N189" i="18" s="1"/>
  <c r="M190" i="18"/>
  <c r="N190" i="18" s="1"/>
  <c r="M191" i="18"/>
  <c r="N191" i="18" s="1"/>
  <c r="M192" i="18"/>
  <c r="N192" i="18" s="1"/>
  <c r="M193" i="18"/>
  <c r="N193" i="18" s="1"/>
  <c r="M194" i="18"/>
  <c r="N194" i="18" s="1"/>
  <c r="M195" i="18"/>
  <c r="N195" i="18" s="1"/>
  <c r="M196" i="18"/>
  <c r="N196" i="18" s="1"/>
  <c r="M197" i="18"/>
  <c r="N197" i="18" s="1"/>
  <c r="M198" i="18"/>
  <c r="N198" i="18" s="1"/>
  <c r="M199" i="18"/>
  <c r="N199" i="18" s="1"/>
  <c r="M200" i="18"/>
  <c r="N200" i="18" s="1"/>
  <c r="M201" i="18"/>
  <c r="N201" i="18" s="1"/>
  <c r="M202" i="18"/>
  <c r="N202" i="18" s="1"/>
  <c r="M203" i="18"/>
  <c r="N203" i="18" s="1"/>
  <c r="M204" i="18"/>
  <c r="N204" i="18" s="1"/>
  <c r="M205" i="18"/>
  <c r="N205" i="18" s="1"/>
  <c r="M206" i="18"/>
  <c r="N206" i="18" s="1"/>
  <c r="M207" i="18"/>
  <c r="N207" i="18" s="1"/>
  <c r="M208" i="18"/>
  <c r="N208" i="18" s="1"/>
  <c r="M209" i="18"/>
  <c r="N209" i="18" s="1"/>
  <c r="M210" i="18"/>
  <c r="N210" i="18" s="1"/>
  <c r="M211" i="18"/>
  <c r="N211" i="18" s="1"/>
  <c r="M212" i="18"/>
  <c r="N212" i="18" s="1"/>
  <c r="M213" i="18"/>
  <c r="N213" i="18" s="1"/>
  <c r="M214" i="18"/>
  <c r="N214" i="18" s="1"/>
  <c r="M215" i="18"/>
  <c r="N215" i="18" s="1"/>
  <c r="M216" i="18"/>
  <c r="N216" i="18" s="1"/>
  <c r="M217" i="18"/>
  <c r="N217" i="18" s="1"/>
  <c r="M218" i="18"/>
  <c r="N218" i="18" s="1"/>
  <c r="M219" i="18"/>
  <c r="N219" i="18" s="1"/>
  <c r="M220" i="18"/>
  <c r="N220" i="18" s="1"/>
  <c r="M221" i="18"/>
  <c r="N221" i="18" s="1"/>
  <c r="M222" i="18"/>
  <c r="N222" i="18" s="1"/>
  <c r="M223" i="18"/>
  <c r="N223" i="18" s="1"/>
  <c r="M224" i="18"/>
  <c r="N224" i="18" s="1"/>
  <c r="M225" i="18"/>
  <c r="N225" i="18" s="1"/>
  <c r="M226" i="18"/>
  <c r="N226" i="18" s="1"/>
  <c r="M227" i="18"/>
  <c r="N227" i="18" s="1"/>
  <c r="M228" i="18"/>
  <c r="N228" i="18" s="1"/>
  <c r="M229" i="18"/>
  <c r="N229" i="18" s="1"/>
  <c r="M230" i="18"/>
  <c r="N230" i="18" s="1"/>
  <c r="M231" i="18"/>
  <c r="N231" i="18" s="1"/>
  <c r="M232" i="18"/>
  <c r="N232" i="18" s="1"/>
  <c r="M233" i="18"/>
  <c r="N233" i="18" s="1"/>
  <c r="M234" i="18"/>
  <c r="N234" i="18" s="1"/>
  <c r="M235" i="18"/>
  <c r="N235" i="18" s="1"/>
  <c r="M236" i="18"/>
  <c r="N236" i="18" s="1"/>
  <c r="M237" i="18"/>
  <c r="N237" i="18" s="1"/>
  <c r="M238" i="18"/>
  <c r="N238" i="18" s="1"/>
  <c r="M239" i="18"/>
  <c r="N239" i="18" s="1"/>
  <c r="M240" i="18"/>
  <c r="N240" i="18" s="1"/>
  <c r="M241" i="18"/>
  <c r="N241" i="18" s="1"/>
  <c r="M242" i="18"/>
  <c r="N242" i="18" s="1"/>
  <c r="M243" i="18"/>
  <c r="N243" i="18" s="1"/>
  <c r="M244" i="18"/>
  <c r="N244" i="18" s="1"/>
  <c r="M246" i="18"/>
  <c r="N246" i="18" s="1"/>
  <c r="M247" i="18"/>
  <c r="N247" i="18" s="1"/>
  <c r="M248" i="18"/>
  <c r="N248" i="18" s="1"/>
  <c r="M249" i="18"/>
  <c r="N249" i="18" s="1"/>
  <c r="M250" i="18"/>
  <c r="N250" i="18" s="1"/>
  <c r="M251" i="18"/>
  <c r="N251" i="18" s="1"/>
  <c r="M252" i="18"/>
  <c r="N252" i="18" s="1"/>
  <c r="M253" i="18"/>
  <c r="N253" i="18" s="1"/>
  <c r="M254" i="18"/>
  <c r="N254" i="18" s="1"/>
  <c r="M255" i="18"/>
  <c r="N255" i="18" s="1"/>
  <c r="M256" i="18"/>
  <c r="N256" i="18" s="1"/>
  <c r="M257" i="18"/>
  <c r="N257" i="18" s="1"/>
  <c r="M258" i="18"/>
  <c r="N258" i="18" s="1"/>
  <c r="M259" i="18"/>
  <c r="N259" i="18" s="1"/>
  <c r="M260" i="18"/>
  <c r="N260" i="18" s="1"/>
  <c r="M261" i="18"/>
  <c r="N261" i="18" s="1"/>
  <c r="M262" i="18"/>
  <c r="N262" i="18" s="1"/>
  <c r="M263" i="18"/>
  <c r="N263" i="18" s="1"/>
  <c r="M264" i="18"/>
  <c r="N264" i="18" s="1"/>
  <c r="M265" i="18"/>
  <c r="N265" i="18" s="1"/>
  <c r="M266" i="18"/>
  <c r="N266" i="18" s="1"/>
  <c r="M267" i="18"/>
  <c r="N267" i="18" s="1"/>
  <c r="M268" i="18"/>
  <c r="N268" i="18" s="1"/>
  <c r="M269" i="18"/>
  <c r="N269" i="18" s="1"/>
  <c r="M270" i="18"/>
  <c r="N270" i="18" s="1"/>
  <c r="M271" i="18"/>
  <c r="N271" i="18" s="1"/>
  <c r="M272" i="18"/>
  <c r="N272" i="18" s="1"/>
  <c r="M273" i="18"/>
  <c r="N273" i="18" s="1"/>
  <c r="M274" i="18"/>
  <c r="N274" i="18" s="1"/>
  <c r="M275" i="18"/>
  <c r="N275" i="18" s="1"/>
  <c r="M276" i="18"/>
  <c r="N276" i="18" s="1"/>
  <c r="M277" i="18"/>
  <c r="N277" i="18" s="1"/>
  <c r="M278" i="18"/>
  <c r="N278" i="18" s="1"/>
  <c r="M279" i="18"/>
  <c r="N279" i="18" s="1"/>
  <c r="M280" i="18"/>
  <c r="N280" i="18" s="1"/>
  <c r="M281" i="18"/>
  <c r="N281" i="18" s="1"/>
  <c r="M282" i="18"/>
  <c r="N282" i="18" s="1"/>
  <c r="M283" i="18"/>
  <c r="N283" i="18" s="1"/>
  <c r="M284" i="18"/>
  <c r="N284" i="18" s="1"/>
  <c r="M285" i="18"/>
  <c r="N285" i="18" s="1"/>
  <c r="M286" i="18"/>
  <c r="N286" i="18" s="1"/>
  <c r="M287" i="18"/>
  <c r="N287" i="18" s="1"/>
  <c r="M288" i="18"/>
  <c r="N288" i="18" s="1"/>
  <c r="M289" i="18"/>
  <c r="N289" i="18" s="1"/>
  <c r="M290" i="18"/>
  <c r="N290" i="18" s="1"/>
  <c r="M291" i="18"/>
  <c r="N291" i="18" s="1"/>
  <c r="M292" i="18"/>
  <c r="N292" i="18" s="1"/>
  <c r="M293" i="18"/>
  <c r="N293" i="18" s="1"/>
  <c r="M294" i="18"/>
  <c r="N294" i="18" s="1"/>
  <c r="M295" i="18"/>
  <c r="N295" i="18" s="1"/>
  <c r="M296" i="18"/>
  <c r="N296" i="18" s="1"/>
  <c r="M297" i="18"/>
  <c r="N297" i="18" s="1"/>
  <c r="M298" i="18"/>
  <c r="N298" i="18" s="1"/>
  <c r="M299" i="18"/>
  <c r="N299" i="18" s="1"/>
  <c r="M300" i="18"/>
  <c r="N300" i="18" s="1"/>
  <c r="M301" i="18"/>
  <c r="N301" i="18" s="1"/>
  <c r="M302" i="18"/>
  <c r="N302" i="18" s="1"/>
  <c r="M303" i="18"/>
  <c r="N303" i="18" s="1"/>
  <c r="M304" i="18"/>
  <c r="N304" i="18" s="1"/>
  <c r="M305" i="18"/>
  <c r="N305" i="18" s="1"/>
  <c r="M306" i="18"/>
  <c r="N306" i="18" s="1"/>
  <c r="M308" i="18"/>
  <c r="N308" i="18" s="1"/>
  <c r="M309" i="18"/>
  <c r="N309" i="18" s="1"/>
  <c r="M310" i="18"/>
  <c r="N310" i="18" s="1"/>
  <c r="M311" i="18"/>
  <c r="N311" i="18" s="1"/>
  <c r="M313" i="18"/>
  <c r="N313" i="18" s="1"/>
  <c r="M314" i="18"/>
  <c r="N314" i="18" s="1"/>
  <c r="M315" i="18"/>
  <c r="N315" i="18" s="1"/>
  <c r="M316" i="18"/>
  <c r="N316" i="18" s="1"/>
  <c r="M317" i="18"/>
  <c r="N317" i="18" s="1"/>
  <c r="M318" i="18"/>
  <c r="N318" i="18" s="1"/>
  <c r="M319" i="18"/>
  <c r="N319" i="18" s="1"/>
  <c r="M320" i="18"/>
  <c r="N320" i="18" s="1"/>
  <c r="M321" i="18"/>
  <c r="N321" i="18" s="1"/>
  <c r="M322" i="18"/>
  <c r="N322" i="18" s="1"/>
  <c r="M323" i="18"/>
  <c r="N323" i="18" s="1"/>
  <c r="M324" i="18"/>
  <c r="N324" i="18" s="1"/>
  <c r="M325" i="18"/>
  <c r="N325" i="18" s="1"/>
  <c r="M326" i="18"/>
  <c r="N326" i="18" s="1"/>
  <c r="M327" i="18"/>
  <c r="N327" i="18" s="1"/>
  <c r="M328" i="18"/>
  <c r="N328" i="18" s="1"/>
  <c r="M329" i="18"/>
  <c r="N329" i="18" s="1"/>
  <c r="M330" i="18"/>
  <c r="N330" i="18" s="1"/>
  <c r="M331" i="18"/>
  <c r="N331" i="18" s="1"/>
  <c r="M332" i="18"/>
  <c r="N332" i="18" s="1"/>
  <c r="M333" i="18"/>
  <c r="N333" i="18" s="1"/>
  <c r="M334" i="18"/>
  <c r="N334" i="18" s="1"/>
  <c r="M335" i="18"/>
  <c r="N335" i="18" s="1"/>
  <c r="M336" i="18"/>
  <c r="N336" i="18" s="1"/>
  <c r="M337" i="18"/>
  <c r="N337" i="18" s="1"/>
  <c r="M338" i="18"/>
  <c r="N338" i="18" s="1"/>
  <c r="M339" i="18"/>
  <c r="N339" i="18" s="1"/>
  <c r="M340" i="18"/>
  <c r="N340" i="18" s="1"/>
  <c r="M341" i="18"/>
  <c r="N341" i="18" s="1"/>
  <c r="M342" i="18"/>
  <c r="N342" i="18" s="1"/>
  <c r="M343" i="18"/>
  <c r="N343" i="18" s="1"/>
  <c r="M344" i="18"/>
  <c r="N344" i="18" s="1"/>
  <c r="M345" i="18"/>
  <c r="N345" i="18" s="1"/>
  <c r="M346" i="18"/>
  <c r="N346" i="18" s="1"/>
  <c r="M347" i="18"/>
  <c r="N347" i="18" s="1"/>
  <c r="M348" i="18"/>
  <c r="N348" i="18" s="1"/>
  <c r="M349" i="18"/>
  <c r="N349" i="18" s="1"/>
  <c r="M350" i="18"/>
  <c r="N350" i="18" s="1"/>
  <c r="M351" i="18"/>
  <c r="N351" i="18" s="1"/>
  <c r="M352" i="18"/>
  <c r="N352" i="18" s="1"/>
  <c r="M353" i="18"/>
  <c r="N353" i="18" s="1"/>
  <c r="M354" i="18"/>
  <c r="N354" i="18" s="1"/>
  <c r="M355" i="18"/>
  <c r="N355" i="18" s="1"/>
  <c r="M356" i="18"/>
  <c r="N356" i="18" s="1"/>
  <c r="M357" i="18"/>
  <c r="N357" i="18" s="1"/>
  <c r="M358" i="18"/>
  <c r="N358" i="18" s="1"/>
  <c r="M359" i="18"/>
  <c r="N359" i="18" s="1"/>
  <c r="M360" i="18"/>
  <c r="N360" i="18" s="1"/>
  <c r="M361" i="18"/>
  <c r="N361" i="18" s="1"/>
  <c r="M362" i="18"/>
  <c r="N362" i="18" s="1"/>
  <c r="M363" i="18"/>
  <c r="N363" i="18" s="1"/>
  <c r="M364" i="18"/>
  <c r="N364" i="18" s="1"/>
  <c r="M365" i="18"/>
  <c r="N365" i="18" s="1"/>
  <c r="M366" i="18"/>
  <c r="N366" i="18" s="1"/>
  <c r="M367" i="18"/>
  <c r="N367" i="18" s="1"/>
  <c r="M368" i="18"/>
  <c r="N368" i="18" s="1"/>
  <c r="M369" i="18"/>
  <c r="N369" i="18" s="1"/>
  <c r="M370" i="18"/>
  <c r="N370" i="18" s="1"/>
  <c r="M371" i="18"/>
  <c r="N371" i="18" s="1"/>
  <c r="M372" i="18"/>
  <c r="N372" i="18" s="1"/>
  <c r="M373" i="18"/>
  <c r="N373" i="18" s="1"/>
  <c r="M374" i="18"/>
  <c r="N374" i="18" s="1"/>
  <c r="M375" i="18"/>
  <c r="N375" i="18" s="1"/>
  <c r="M377" i="18"/>
  <c r="N377" i="18" s="1"/>
  <c r="M378" i="18"/>
  <c r="N378" i="18" s="1"/>
  <c r="M379" i="18"/>
  <c r="N379" i="18" s="1"/>
  <c r="M380" i="18"/>
  <c r="N380" i="18" s="1"/>
  <c r="M381" i="18"/>
  <c r="N381" i="18" s="1"/>
  <c r="M382" i="18"/>
  <c r="N382" i="18" s="1"/>
  <c r="M383" i="18"/>
  <c r="N383" i="18" s="1"/>
  <c r="M384" i="18"/>
  <c r="N384" i="18" s="1"/>
  <c r="M385" i="18"/>
  <c r="N385" i="18" s="1"/>
  <c r="M386" i="18"/>
  <c r="N386" i="18" s="1"/>
  <c r="M387" i="18"/>
  <c r="N387" i="18" s="1"/>
  <c r="M388" i="18"/>
  <c r="N388" i="18" s="1"/>
  <c r="M389" i="18"/>
  <c r="N389" i="18" s="1"/>
  <c r="M390" i="18"/>
  <c r="N390" i="18" s="1"/>
  <c r="M391" i="18"/>
  <c r="N391" i="18" s="1"/>
  <c r="M392" i="18"/>
  <c r="N392" i="18" s="1"/>
  <c r="M393" i="18"/>
  <c r="N393" i="18" s="1"/>
  <c r="M394" i="18"/>
  <c r="N394" i="18" s="1"/>
  <c r="M395" i="18"/>
  <c r="N395" i="18" s="1"/>
  <c r="M396" i="18"/>
  <c r="N396" i="18" s="1"/>
  <c r="M397" i="18"/>
  <c r="N397" i="18" s="1"/>
  <c r="M398" i="18"/>
  <c r="N398" i="18" s="1"/>
  <c r="M399" i="18"/>
  <c r="N399" i="18" s="1"/>
  <c r="M400" i="18"/>
  <c r="N400" i="18" s="1"/>
  <c r="M401" i="18"/>
  <c r="N401" i="18" s="1"/>
  <c r="M402" i="18"/>
  <c r="N402" i="18" s="1"/>
  <c r="M403" i="18"/>
  <c r="N403" i="18" s="1"/>
  <c r="M404" i="18"/>
  <c r="N404" i="18" s="1"/>
  <c r="M405" i="18"/>
  <c r="N405" i="18" s="1"/>
  <c r="M406" i="18"/>
  <c r="N406" i="18" s="1"/>
  <c r="M407" i="18"/>
  <c r="N407" i="18" s="1"/>
  <c r="M408" i="18"/>
  <c r="N408" i="18" s="1"/>
  <c r="M409" i="18"/>
  <c r="N409" i="18" s="1"/>
  <c r="M410" i="18"/>
  <c r="N410" i="18" s="1"/>
  <c r="M411" i="18"/>
  <c r="N411" i="18" s="1"/>
  <c r="M412" i="18"/>
  <c r="N412" i="18" s="1"/>
  <c r="M413" i="18"/>
  <c r="N413" i="18" s="1"/>
  <c r="M414" i="18"/>
  <c r="N414" i="18" s="1"/>
  <c r="M415" i="18"/>
  <c r="N415" i="18" s="1"/>
  <c r="M416" i="18"/>
  <c r="N416" i="18" s="1"/>
  <c r="M417" i="18"/>
  <c r="N417" i="18" s="1"/>
  <c r="M418" i="18"/>
  <c r="N418" i="18" s="1"/>
  <c r="M419" i="18"/>
  <c r="N419" i="18" s="1"/>
  <c r="M420" i="18"/>
  <c r="N420" i="18" s="1"/>
  <c r="M421" i="18"/>
  <c r="N421" i="18" s="1"/>
  <c r="M422" i="18"/>
  <c r="N422" i="18" s="1"/>
  <c r="M423" i="18"/>
  <c r="N423" i="18" s="1"/>
  <c r="M424" i="18"/>
  <c r="N424" i="18" s="1"/>
  <c r="M425" i="18"/>
  <c r="N425" i="18" s="1"/>
  <c r="M426" i="18"/>
  <c r="N426" i="18" s="1"/>
  <c r="M427" i="18"/>
  <c r="N427" i="18" s="1"/>
  <c r="M428" i="18"/>
  <c r="N428" i="18" s="1"/>
  <c r="M429" i="18"/>
  <c r="N429" i="18" s="1"/>
  <c r="M430" i="18"/>
  <c r="N430" i="18" s="1"/>
  <c r="M431" i="18"/>
  <c r="N431" i="18" s="1"/>
  <c r="M432" i="18"/>
  <c r="N432" i="18" s="1"/>
  <c r="M433" i="18"/>
  <c r="N433" i="18" s="1"/>
  <c r="M434" i="18"/>
  <c r="N434" i="18" s="1"/>
  <c r="M435" i="18"/>
  <c r="N435" i="18" s="1"/>
  <c r="M436" i="18"/>
  <c r="N436" i="18" s="1"/>
  <c r="M437" i="18"/>
  <c r="N437" i="18" s="1"/>
  <c r="M438" i="18"/>
  <c r="N438" i="18" s="1"/>
  <c r="M439" i="18"/>
  <c r="N439" i="18" s="1"/>
  <c r="M440" i="18"/>
  <c r="N440" i="18" s="1"/>
</calcChain>
</file>

<file path=xl/sharedStrings.xml><?xml version="1.0" encoding="utf-8"?>
<sst xmlns="http://schemas.openxmlformats.org/spreadsheetml/2006/main" count="1310" uniqueCount="253">
  <si>
    <t>Тип вулиці</t>
  </si>
  <si>
    <t>Найменування вулиці</t>
  </si>
  <si>
    <t>№ будинку</t>
  </si>
  <si>
    <t>Кількість поверхів</t>
  </si>
  <si>
    <t>Загальна площа квартир</t>
  </si>
  <si>
    <t>Загальна сума складових тарифу</t>
  </si>
  <si>
    <t>Рентабельність (7%)</t>
  </si>
  <si>
    <t xml:space="preserve">Тариф з рентабельністю
</t>
  </si>
  <si>
    <t xml:space="preserve">пров. </t>
  </si>
  <si>
    <t>1-й Благовіщенський</t>
  </si>
  <si>
    <t xml:space="preserve">21 </t>
  </si>
  <si>
    <t xml:space="preserve">23 </t>
  </si>
  <si>
    <t>пров.</t>
  </si>
  <si>
    <t xml:space="preserve">8 </t>
  </si>
  <si>
    <t>вул.</t>
  </si>
  <si>
    <t xml:space="preserve">50 </t>
  </si>
  <si>
    <t xml:space="preserve">52 </t>
  </si>
  <si>
    <t>59 А</t>
  </si>
  <si>
    <t xml:space="preserve">60 </t>
  </si>
  <si>
    <t xml:space="preserve">62 </t>
  </si>
  <si>
    <t>62 А</t>
  </si>
  <si>
    <t>62 Б</t>
  </si>
  <si>
    <t>67 кв.6-10</t>
  </si>
  <si>
    <t>67 В</t>
  </si>
  <si>
    <t xml:space="preserve">71 </t>
  </si>
  <si>
    <t xml:space="preserve">77 </t>
  </si>
  <si>
    <t xml:space="preserve">85 </t>
  </si>
  <si>
    <t xml:space="preserve">91 </t>
  </si>
  <si>
    <t>97 А</t>
  </si>
  <si>
    <t xml:space="preserve">113 </t>
  </si>
  <si>
    <t xml:space="preserve">37 </t>
  </si>
  <si>
    <t xml:space="preserve">45 </t>
  </si>
  <si>
    <t>Бахмутська</t>
  </si>
  <si>
    <t>2 Б</t>
  </si>
  <si>
    <t xml:space="preserve">3 </t>
  </si>
  <si>
    <t xml:space="preserve">6 </t>
  </si>
  <si>
    <t xml:space="preserve">10 </t>
  </si>
  <si>
    <t xml:space="preserve">11 </t>
  </si>
  <si>
    <t xml:space="preserve">16 </t>
  </si>
  <si>
    <t xml:space="preserve">31 </t>
  </si>
  <si>
    <t xml:space="preserve">40 </t>
  </si>
  <si>
    <t xml:space="preserve">67 </t>
  </si>
  <si>
    <t>Благовіщенська</t>
  </si>
  <si>
    <t xml:space="preserve">4 </t>
  </si>
  <si>
    <t xml:space="preserve">26 </t>
  </si>
  <si>
    <t xml:space="preserve">2 </t>
  </si>
  <si>
    <t>6 А</t>
  </si>
  <si>
    <t>6 Б</t>
  </si>
  <si>
    <t xml:space="preserve">1 </t>
  </si>
  <si>
    <t>10 А</t>
  </si>
  <si>
    <t xml:space="preserve">18 </t>
  </si>
  <si>
    <t xml:space="preserve">19 </t>
  </si>
  <si>
    <t xml:space="preserve">25 </t>
  </si>
  <si>
    <t xml:space="preserve">33 </t>
  </si>
  <si>
    <t>37 А</t>
  </si>
  <si>
    <t xml:space="preserve">39 </t>
  </si>
  <si>
    <t xml:space="preserve">14 </t>
  </si>
  <si>
    <t xml:space="preserve">47 </t>
  </si>
  <si>
    <t xml:space="preserve">7 </t>
  </si>
  <si>
    <t xml:space="preserve">13 </t>
  </si>
  <si>
    <t xml:space="preserve">9 </t>
  </si>
  <si>
    <t xml:space="preserve">27 </t>
  </si>
  <si>
    <t xml:space="preserve">54 </t>
  </si>
  <si>
    <t xml:space="preserve">130 </t>
  </si>
  <si>
    <t xml:space="preserve">140 </t>
  </si>
  <si>
    <t xml:space="preserve">150 </t>
  </si>
  <si>
    <t xml:space="preserve">154 </t>
  </si>
  <si>
    <t xml:space="preserve">158 </t>
  </si>
  <si>
    <t xml:space="preserve">161 </t>
  </si>
  <si>
    <t xml:space="preserve">165 </t>
  </si>
  <si>
    <t xml:space="preserve">169 </t>
  </si>
  <si>
    <t>169 А</t>
  </si>
  <si>
    <t>169 Б</t>
  </si>
  <si>
    <t xml:space="preserve">179 </t>
  </si>
  <si>
    <t xml:space="preserve">187 </t>
  </si>
  <si>
    <t xml:space="preserve">189 </t>
  </si>
  <si>
    <t xml:space="preserve">78 </t>
  </si>
  <si>
    <t>87 А</t>
  </si>
  <si>
    <t xml:space="preserve">89 </t>
  </si>
  <si>
    <t>Сибірцева</t>
  </si>
  <si>
    <t xml:space="preserve">29 </t>
  </si>
  <si>
    <t xml:space="preserve">196 </t>
  </si>
  <si>
    <t xml:space="preserve">214 </t>
  </si>
  <si>
    <t xml:space="preserve">28 </t>
  </si>
  <si>
    <t xml:space="preserve">30 </t>
  </si>
  <si>
    <t xml:space="preserve">5 </t>
  </si>
  <si>
    <t>2 А</t>
  </si>
  <si>
    <t>4 Б</t>
  </si>
  <si>
    <t>4 В</t>
  </si>
  <si>
    <t xml:space="preserve">38 </t>
  </si>
  <si>
    <t xml:space="preserve">17 </t>
  </si>
  <si>
    <t>Декабристів</t>
  </si>
  <si>
    <t xml:space="preserve">35 </t>
  </si>
  <si>
    <t xml:space="preserve">41 </t>
  </si>
  <si>
    <t xml:space="preserve">43 </t>
  </si>
  <si>
    <t>Леваневського</t>
  </si>
  <si>
    <t xml:space="preserve">152 </t>
  </si>
  <si>
    <t xml:space="preserve">156 </t>
  </si>
  <si>
    <t xml:space="preserve">160 </t>
  </si>
  <si>
    <t xml:space="preserve">164 </t>
  </si>
  <si>
    <t>Ювілейна</t>
  </si>
  <si>
    <t xml:space="preserve">44 </t>
  </si>
  <si>
    <t xml:space="preserve">46 </t>
  </si>
  <si>
    <t xml:space="preserve">69 </t>
  </si>
  <si>
    <t xml:space="preserve">73 </t>
  </si>
  <si>
    <t xml:space="preserve">81 </t>
  </si>
  <si>
    <t xml:space="preserve">83 </t>
  </si>
  <si>
    <t xml:space="preserve">97 </t>
  </si>
  <si>
    <t xml:space="preserve">99 </t>
  </si>
  <si>
    <t xml:space="preserve">101 </t>
  </si>
  <si>
    <t xml:space="preserve">103 </t>
  </si>
  <si>
    <t xml:space="preserve">105 </t>
  </si>
  <si>
    <t xml:space="preserve">107 </t>
  </si>
  <si>
    <t xml:space="preserve">109 </t>
  </si>
  <si>
    <t xml:space="preserve">111 </t>
  </si>
  <si>
    <t>1- ша Залізнична</t>
  </si>
  <si>
    <t xml:space="preserve">49 </t>
  </si>
  <si>
    <t xml:space="preserve">53 </t>
  </si>
  <si>
    <t>Гагаріна</t>
  </si>
  <si>
    <t>Горбатова</t>
  </si>
  <si>
    <t xml:space="preserve">93 </t>
  </si>
  <si>
    <t xml:space="preserve">22 </t>
  </si>
  <si>
    <t>Лермонтова</t>
  </si>
  <si>
    <t xml:space="preserve">64 </t>
  </si>
  <si>
    <t>Пушкіна</t>
  </si>
  <si>
    <t>39 В</t>
  </si>
  <si>
    <t xml:space="preserve">42 </t>
  </si>
  <si>
    <t xml:space="preserve">55 </t>
  </si>
  <si>
    <t xml:space="preserve">57 </t>
  </si>
  <si>
    <t xml:space="preserve">58 </t>
  </si>
  <si>
    <t xml:space="preserve">63 </t>
  </si>
  <si>
    <t xml:space="preserve">59 </t>
  </si>
  <si>
    <t xml:space="preserve">61 </t>
  </si>
  <si>
    <t>Чайковського</t>
  </si>
  <si>
    <t xml:space="preserve">15 </t>
  </si>
  <si>
    <t xml:space="preserve">24 </t>
  </si>
  <si>
    <t xml:space="preserve">65 </t>
  </si>
  <si>
    <t>Горького</t>
  </si>
  <si>
    <t xml:space="preserve">36 </t>
  </si>
  <si>
    <t>20 А</t>
  </si>
  <si>
    <t>ПП "Вілс"</t>
  </si>
  <si>
    <t>Івкіна</t>
  </si>
  <si>
    <t xml:space="preserve">32 </t>
  </si>
  <si>
    <t>Корсунського</t>
  </si>
  <si>
    <t xml:space="preserve">88 </t>
  </si>
  <si>
    <t xml:space="preserve">90 </t>
  </si>
  <si>
    <t xml:space="preserve">92 </t>
  </si>
  <si>
    <t xml:space="preserve">94 </t>
  </si>
  <si>
    <t xml:space="preserve">96 </t>
  </si>
  <si>
    <t xml:space="preserve">75 </t>
  </si>
  <si>
    <t xml:space="preserve">79 </t>
  </si>
  <si>
    <t xml:space="preserve">87 </t>
  </si>
  <si>
    <t xml:space="preserve">95 </t>
  </si>
  <si>
    <t>ПП "Наш дім плюс"</t>
  </si>
  <si>
    <t>1-й Пушкінський</t>
  </si>
  <si>
    <t>1 Б</t>
  </si>
  <si>
    <t xml:space="preserve">115 </t>
  </si>
  <si>
    <t xml:space="preserve">117 </t>
  </si>
  <si>
    <t>Носакова</t>
  </si>
  <si>
    <t xml:space="preserve">20 </t>
  </si>
  <si>
    <t>Польова</t>
  </si>
  <si>
    <t>45 А</t>
  </si>
  <si>
    <t xml:space="preserve">51 </t>
  </si>
  <si>
    <t>57 А</t>
  </si>
  <si>
    <t xml:space="preserve">12 </t>
  </si>
  <si>
    <t xml:space="preserve">34 </t>
  </si>
  <si>
    <t>15 А</t>
  </si>
  <si>
    <t>16 А</t>
  </si>
  <si>
    <t>35 А</t>
  </si>
  <si>
    <t xml:space="preserve">56 </t>
  </si>
  <si>
    <t>Космонавтів</t>
  </si>
  <si>
    <t xml:space="preserve">74 </t>
  </si>
  <si>
    <t xml:space="preserve">80 </t>
  </si>
  <si>
    <t xml:space="preserve">119 </t>
  </si>
  <si>
    <t xml:space="preserve">133 </t>
  </si>
  <si>
    <t>Привокзальна</t>
  </si>
  <si>
    <t>Соборна</t>
  </si>
  <si>
    <t>Ціолковського</t>
  </si>
  <si>
    <t>4 А</t>
  </si>
  <si>
    <t>З.Космодем'янської</t>
  </si>
  <si>
    <t>Зелена</t>
  </si>
  <si>
    <t>Колпакової</t>
  </si>
  <si>
    <t>Левченко</t>
  </si>
  <si>
    <t>бул.</t>
  </si>
  <si>
    <t>Металургів</t>
  </si>
  <si>
    <t>Оборони</t>
  </si>
  <si>
    <t>Перемоги</t>
  </si>
  <si>
    <t>Толбухіна</t>
  </si>
  <si>
    <t>Чапліна</t>
  </si>
  <si>
    <t>Черняхівського</t>
  </si>
  <si>
    <t>1-й Ломоносівський</t>
  </si>
  <si>
    <t>2-й Ломоносівський</t>
  </si>
  <si>
    <t>Ватутіна</t>
  </si>
  <si>
    <t>Гаршина</t>
  </si>
  <si>
    <t>55 А</t>
  </si>
  <si>
    <t>Некрасова</t>
  </si>
  <si>
    <t>П.Лумумби</t>
  </si>
  <si>
    <t>78 А</t>
  </si>
  <si>
    <t>Толстого</t>
  </si>
  <si>
    <t>Чехова</t>
  </si>
  <si>
    <t>ПП "Житловик"</t>
  </si>
  <si>
    <t>ТОВ "ТБК "Схід"</t>
  </si>
  <si>
    <t>ПП "Квартал"</t>
  </si>
  <si>
    <t>1 А</t>
  </si>
  <si>
    <t xml:space="preserve">86 </t>
  </si>
  <si>
    <t xml:space="preserve">б-р </t>
  </si>
  <si>
    <t xml:space="preserve">Чайковського </t>
  </si>
  <si>
    <t>1 А (к/м)</t>
  </si>
  <si>
    <t>Миру</t>
  </si>
  <si>
    <t>Свободи</t>
  </si>
  <si>
    <t>Незалежності</t>
  </si>
  <si>
    <t>1-й Магістратська</t>
  </si>
  <si>
    <t>Визволителів Донбасу</t>
  </si>
  <si>
    <t>Павла Новгородцева</t>
  </si>
  <si>
    <t>Садова</t>
  </si>
  <si>
    <t>Ковальська</t>
  </si>
  <si>
    <t>Василя Першина</t>
  </si>
  <si>
    <t>ЖЕД 1 ТОВ "ТБК "Схід"</t>
  </si>
  <si>
    <t xml:space="preserve">  РЕД   КП "Артемівська керуюча
 компанія житлово-комунальних послуг"</t>
  </si>
  <si>
    <t>Різдвяна</t>
  </si>
  <si>
    <t>Щедрий</t>
  </si>
  <si>
    <t xml:space="preserve">148 </t>
  </si>
  <si>
    <t>Свободи (ОСББ)</t>
  </si>
  <si>
    <t>Садова  (ОСББ)</t>
  </si>
  <si>
    <t>Сибірцева (ОСББ)</t>
  </si>
  <si>
    <t>Широка (ОСББ)</t>
  </si>
  <si>
    <t>Гагаріна (ОСББ)</t>
  </si>
  <si>
    <t>Горбатова (ОСББ)</t>
  </si>
  <si>
    <t>Миру (ОСББ)</t>
  </si>
  <si>
    <t>Горького (ОСББ)</t>
  </si>
  <si>
    <t>Незалежності (ОСББ)</t>
  </si>
  <si>
    <t>Першотравнева (ОСББ)</t>
  </si>
  <si>
    <t>Леваневського (ОСББ)</t>
  </si>
  <si>
    <t>Ювілейна (ОСББ)</t>
  </si>
  <si>
    <t>Визволителів Донбасу (ОСББ)</t>
  </si>
  <si>
    <t>Чайковського (ОСББ)</t>
  </si>
  <si>
    <t>Чехова (ОСББ)</t>
  </si>
  <si>
    <t>№ з/п</t>
  </si>
  <si>
    <t xml:space="preserve"> ПДВ (20%)</t>
  </si>
  <si>
    <t>"Артемівська керуюча компанія житлово-комунальних послуг"</t>
  </si>
  <si>
    <t>Директор комунального підприємства</t>
  </si>
  <si>
    <t>Керуючий справами виконкому Бахмутської міської ради</t>
  </si>
  <si>
    <t>Т.І. Недашковська</t>
  </si>
  <si>
    <t xml:space="preserve">Тарифи на послуги з технічного обслуговування та поточного ремонту внутрішньобудинкових систем централізованого опалення  </t>
  </si>
  <si>
    <t>керуюча компанія житлово-комунальних послуг"</t>
  </si>
  <si>
    <t xml:space="preserve"> Тарифи на послуги з технічного обслуговування та поточного ремонту внутрішньобудинкових  систем централізованного опалення  для населення м. Бахмута, яке мешкає у комунальному житловому фонді, які надаватимуться товариством з обмеженою відповідальністю «БАХМУТ- ЕНЕРГІЯ»
</t>
  </si>
  <si>
    <t>Тариф із урахуванням податку (за 1м2 загальної площі квартир)</t>
  </si>
  <si>
    <t xml:space="preserve">Поточний ремонт внутришньобудинкових систем централІзованого опалення </t>
  </si>
  <si>
    <t xml:space="preserve"> Технічне обслуговування систем централізованого опалення </t>
  </si>
  <si>
    <t xml:space="preserve">Промивка системи централізованого опалення </t>
  </si>
  <si>
    <t>О.В. Бондарєв</t>
  </si>
  <si>
    <t>для населення м. Бахмута, яке мешкає у комунальному житловому фонді, розроблено комунальним підприємством "Артемівська</t>
  </si>
  <si>
    <t xml:space="preserve">Додаток № 3                     
до рішення виконкому                             
Бахмутської міської ради                                                                                13.07.2016  № 150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</si>
</sst>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00_р_._-;\-* #,##0.000_р_._-;_-* &quot;-&quot;??_р_._-;_-@_-"/>
    <numFmt numFmtId="166" formatCode="0.000"/>
    <numFmt numFmtId="167" formatCode="0.00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indexed="9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16"/>
      <name val="Calibri"/>
      <family val="2"/>
      <charset val="204"/>
    </font>
    <font>
      <b/>
      <sz val="11"/>
      <color indexed="53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62"/>
      <name val="Calibri"/>
      <family val="2"/>
      <charset val="204"/>
    </font>
    <font>
      <b/>
      <sz val="13"/>
      <color indexed="62"/>
      <name val="Calibri"/>
      <family val="2"/>
      <charset val="204"/>
    </font>
    <font>
      <b/>
      <sz val="11"/>
      <color indexed="62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3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10"/>
      <name val="Calibri"/>
      <family val="2"/>
      <charset val="204"/>
    </font>
    <font>
      <b/>
      <sz val="14"/>
      <name val="Calibri"/>
      <family val="2"/>
      <charset val="204"/>
    </font>
    <font>
      <sz val="11"/>
      <name val="Calibri"/>
      <family val="2"/>
      <charset val="204"/>
      <scheme val="minor"/>
    </font>
    <font>
      <b/>
      <sz val="12"/>
      <name val="Calibri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</font>
    <font>
      <sz val="12"/>
      <name val="Calibri"/>
      <family val="2"/>
      <charset val="204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solid">
        <fgColor indexed="45"/>
        <bgColor indexed="45"/>
      </patternFill>
    </fill>
    <fill>
      <patternFill patternType="solid">
        <fgColor indexed="9"/>
        <bgColor indexed="9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43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54">
    <xf numFmtId="0" fontId="0" fillId="0" borderId="0"/>
    <xf numFmtId="0" fontId="6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2" borderId="0" applyNumberFormat="0" applyBorder="0" applyAlignment="0" applyProtection="0"/>
    <xf numFmtId="0" fontId="6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6" fillId="8" borderId="0" applyNumberFormat="0" applyBorder="0" applyAlignment="0" applyProtection="0"/>
    <xf numFmtId="0" fontId="1" fillId="5" borderId="0" applyNumberFormat="0" applyBorder="0" applyAlignment="0" applyProtection="0"/>
    <xf numFmtId="0" fontId="6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6" fillId="7" borderId="0" applyNumberFormat="0" applyBorder="0" applyAlignment="0" applyProtection="0"/>
    <xf numFmtId="0" fontId="1" fillId="8" borderId="0" applyNumberFormat="0" applyBorder="0" applyAlignment="0" applyProtection="0"/>
    <xf numFmtId="0" fontId="6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7" borderId="0" applyNumberFormat="0" applyBorder="0" applyAlignment="0" applyProtection="0"/>
    <xf numFmtId="0" fontId="6" fillId="7" borderId="0" applyNumberFormat="0" applyBorder="0" applyAlignment="0" applyProtection="0"/>
    <xf numFmtId="0" fontId="1" fillId="2" borderId="0" applyNumberFormat="0" applyBorder="0" applyAlignment="0" applyProtection="0"/>
    <xf numFmtId="0" fontId="6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3" borderId="0" applyNumberFormat="0" applyBorder="0" applyAlignment="0" applyProtection="0"/>
    <xf numFmtId="0" fontId="6" fillId="4" borderId="0" applyNumberFormat="0" applyBorder="0" applyAlignment="0" applyProtection="0"/>
    <xf numFmtId="0" fontId="1" fillId="10" borderId="0" applyNumberFormat="0" applyBorder="0" applyAlignment="0" applyProtection="0"/>
    <xf numFmtId="0" fontId="6" fillId="12" borderId="0" applyNumberFormat="0" applyBorder="0" applyAlignment="0" applyProtection="0"/>
    <xf numFmtId="0" fontId="4" fillId="6" borderId="0" applyNumberFormat="0" applyBorder="0" applyAlignment="0" applyProtection="0"/>
    <xf numFmtId="0" fontId="4" fillId="13" borderId="0" applyNumberFormat="0" applyBorder="0" applyAlignment="0" applyProtection="0"/>
    <xf numFmtId="0" fontId="6" fillId="13" borderId="0" applyNumberFormat="0" applyBorder="0" applyAlignment="0" applyProtection="0"/>
    <xf numFmtId="0" fontId="1" fillId="12" borderId="0" applyNumberFormat="0" applyBorder="0" applyAlignment="0" applyProtection="0"/>
    <xf numFmtId="0" fontId="7" fillId="14" borderId="0" applyNumberFormat="0" applyBorder="0" applyAlignment="0" applyProtection="0"/>
    <xf numFmtId="0" fontId="8" fillId="15" borderId="1" applyNumberFormat="0" applyAlignment="0" applyProtection="0"/>
    <xf numFmtId="0" fontId="9" fillId="8" borderId="2" applyNumberFormat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10" fillId="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13" borderId="1" applyNumberFormat="0" applyAlignment="0" applyProtection="0"/>
    <xf numFmtId="0" fontId="15" fillId="0" borderId="6" applyNumberFormat="0" applyFill="0" applyAlignment="0" applyProtection="0"/>
    <xf numFmtId="0" fontId="16" fillId="19" borderId="0" applyNumberFormat="0" applyBorder="0" applyAlignment="0" applyProtection="0"/>
    <xf numFmtId="0" fontId="3" fillId="6" borderId="7" applyNumberFormat="0" applyFont="0" applyAlignment="0" applyProtection="0"/>
    <xf numFmtId="0" fontId="17" fillId="15" borderId="8" applyNumberFormat="0" applyAlignment="0" applyProtection="0"/>
    <xf numFmtId="0" fontId="18" fillId="0" borderId="0" applyNumberFormat="0" applyFill="0" applyBorder="0" applyAlignment="0" applyProtection="0"/>
    <xf numFmtId="0" fontId="5" fillId="0" borderId="9" applyNumberFormat="0" applyFill="0" applyAlignment="0" applyProtection="0"/>
    <xf numFmtId="0" fontId="19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164" fontId="2" fillId="0" borderId="0" applyFont="0" applyFill="0" applyBorder="0" applyAlignment="0" applyProtection="0"/>
  </cellStyleXfs>
  <cellXfs count="92">
    <xf numFmtId="0" fontId="0" fillId="0" borderId="0" xfId="0"/>
    <xf numFmtId="164" fontId="22" fillId="0" borderId="11" xfId="53" applyNumberFormat="1" applyFont="1" applyFill="1" applyBorder="1" applyAlignment="1" applyProtection="1">
      <alignment horizontal="center" vertical="center" wrapText="1"/>
      <protection hidden="1"/>
    </xf>
    <xf numFmtId="2" fontId="23" fillId="0" borderId="12" xfId="0" applyNumberFormat="1" applyFont="1" applyFill="1" applyBorder="1" applyAlignment="1" applyProtection="1">
      <alignment horizontal="center" vertical="center" wrapText="1"/>
      <protection hidden="1"/>
    </xf>
    <xf numFmtId="166" fontId="24" fillId="0" borderId="12" xfId="0" applyNumberFormat="1" applyFont="1" applyFill="1" applyBorder="1" applyAlignment="1" applyProtection="1">
      <alignment horizontal="center" vertical="center" wrapText="1"/>
      <protection hidden="1"/>
    </xf>
    <xf numFmtId="166" fontId="23" fillId="0" borderId="12" xfId="0" applyNumberFormat="1" applyFont="1" applyFill="1" applyBorder="1" applyAlignment="1" applyProtection="1">
      <alignment horizontal="center" vertical="center" wrapText="1"/>
      <protection hidden="1"/>
    </xf>
    <xf numFmtId="164" fontId="22" fillId="0" borderId="20" xfId="53" applyNumberFormat="1" applyFont="1" applyFill="1" applyBorder="1" applyAlignment="1" applyProtection="1">
      <alignment horizontal="center" vertical="center" wrapText="1"/>
      <protection hidden="1"/>
    </xf>
    <xf numFmtId="0" fontId="26" fillId="0" borderId="11" xfId="52" applyNumberFormat="1" applyFont="1" applyFill="1" applyBorder="1" applyAlignment="1" applyProtection="1">
      <alignment horizontal="center" vertical="center" wrapText="1"/>
      <protection locked="0"/>
    </xf>
    <xf numFmtId="0" fontId="26" fillId="0" borderId="11" xfId="51" applyNumberFormat="1" applyFont="1" applyFill="1" applyBorder="1" applyAlignment="1" applyProtection="1">
      <alignment horizontal="center" vertical="center" wrapText="1"/>
      <protection locked="0"/>
    </xf>
    <xf numFmtId="1" fontId="26" fillId="0" borderId="11" xfId="51" applyNumberFormat="1" applyFont="1" applyFill="1" applyBorder="1" applyAlignment="1" applyProtection="1">
      <alignment horizontal="center" vertical="center" wrapText="1"/>
      <protection locked="0"/>
    </xf>
    <xf numFmtId="0" fontId="26" fillId="20" borderId="11" xfId="51" applyNumberFormat="1" applyFont="1" applyFill="1" applyBorder="1" applyAlignment="1" applyProtection="1">
      <alignment horizontal="center" vertical="center" wrapText="1"/>
      <protection locked="0"/>
    </xf>
    <xf numFmtId="167" fontId="26" fillId="0" borderId="11" xfId="51" applyNumberFormat="1" applyFont="1" applyFill="1" applyBorder="1" applyAlignment="1" applyProtection="1">
      <alignment horizontal="center" vertical="center" wrapText="1"/>
      <protection locked="0"/>
    </xf>
    <xf numFmtId="0" fontId="27" fillId="0" borderId="11" xfId="0" applyFont="1" applyFill="1" applyBorder="1" applyAlignment="1" applyProtection="1">
      <alignment horizontal="center" vertical="center" wrapText="1"/>
      <protection hidden="1"/>
    </xf>
    <xf numFmtId="0" fontId="27" fillId="0" borderId="11" xfId="0" applyFont="1" applyFill="1" applyBorder="1" applyAlignment="1" applyProtection="1">
      <alignment horizontal="left" vertical="center" wrapText="1"/>
      <protection hidden="1"/>
    </xf>
    <xf numFmtId="0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1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167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166" fontId="27" fillId="20" borderId="11" xfId="0" applyNumberFormat="1" applyFont="1" applyFill="1" applyBorder="1" applyAlignment="1" applyProtection="1">
      <alignment horizontal="center" vertical="center" wrapText="1"/>
      <protection hidden="1"/>
    </xf>
    <xf numFmtId="166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2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27" fillId="0" borderId="11" xfId="0" applyNumberFormat="1" applyFont="1" applyFill="1" applyBorder="1"/>
    <xf numFmtId="0" fontId="27" fillId="0" borderId="11" xfId="0" applyFont="1" applyFill="1" applyBorder="1" applyAlignment="1">
      <alignment horizontal="center"/>
    </xf>
    <xf numFmtId="1" fontId="27" fillId="0" borderId="11" xfId="0" applyNumberFormat="1" applyFont="1" applyFill="1" applyBorder="1" applyAlignment="1">
      <alignment horizontal="center" vertical="center"/>
    </xf>
    <xf numFmtId="0" fontId="27" fillId="0" borderId="11" xfId="0" applyFont="1" applyFill="1" applyBorder="1"/>
    <xf numFmtId="165" fontId="27" fillId="0" borderId="11" xfId="53" applyNumberFormat="1" applyFont="1" applyFill="1" applyBorder="1" applyAlignment="1" applyProtection="1">
      <alignment horizontal="center" vertical="center" wrapText="1"/>
      <protection hidden="1"/>
    </xf>
    <xf numFmtId="165" fontId="27" fillId="20" borderId="11" xfId="53" applyNumberFormat="1" applyFont="1" applyFill="1" applyBorder="1" applyAlignment="1" applyProtection="1">
      <alignment horizontal="center" vertical="center" wrapText="1"/>
      <protection hidden="1"/>
    </xf>
    <xf numFmtId="2" fontId="27" fillId="0" borderId="11" xfId="0" applyNumberFormat="1" applyFont="1" applyFill="1" applyBorder="1"/>
    <xf numFmtId="0" fontId="27" fillId="0" borderId="11" xfId="0" applyFont="1" applyFill="1" applyBorder="1" applyAlignment="1">
      <alignment horizontal="center" vertical="center"/>
    </xf>
    <xf numFmtId="49" fontId="22" fillId="0" borderId="19" xfId="0" applyNumberFormat="1" applyFont="1" applyFill="1" applyBorder="1" applyAlignment="1" applyProtection="1">
      <alignment vertical="center"/>
      <protection hidden="1"/>
    </xf>
    <xf numFmtId="49" fontId="22" fillId="0" borderId="0" xfId="0" applyNumberFormat="1" applyFont="1" applyFill="1" applyBorder="1" applyAlignment="1" applyProtection="1">
      <alignment vertical="center"/>
      <protection hidden="1"/>
    </xf>
    <xf numFmtId="49" fontId="22" fillId="20" borderId="0" xfId="0" applyNumberFormat="1" applyFont="1" applyFill="1" applyBorder="1" applyAlignment="1" applyProtection="1">
      <alignment vertical="center"/>
      <protection hidden="1"/>
    </xf>
    <xf numFmtId="167" fontId="27" fillId="20" borderId="11" xfId="0" applyNumberFormat="1" applyFont="1" applyFill="1" applyBorder="1" applyAlignment="1" applyProtection="1">
      <alignment horizontal="center" vertical="center" wrapText="1"/>
      <protection hidden="1"/>
    </xf>
    <xf numFmtId="167" fontId="27" fillId="0" borderId="11" xfId="0" applyNumberFormat="1" applyFont="1" applyFill="1" applyBorder="1"/>
    <xf numFmtId="49" fontId="27" fillId="0" borderId="11" xfId="0" applyNumberFormat="1" applyFont="1" applyFill="1" applyBorder="1" applyAlignment="1" applyProtection="1">
      <alignment horizontal="center" vertical="center" wrapText="1"/>
      <protection hidden="1"/>
    </xf>
    <xf numFmtId="49" fontId="27" fillId="0" borderId="11" xfId="0" applyNumberFormat="1" applyFont="1" applyFill="1" applyBorder="1" applyAlignment="1" applyProtection="1">
      <alignment horizontal="left" vertical="center" wrapText="1"/>
      <protection hidden="1"/>
    </xf>
    <xf numFmtId="1" fontId="27" fillId="0" borderId="11" xfId="0" applyNumberFormat="1" applyFont="1" applyFill="1" applyBorder="1" applyAlignment="1">
      <alignment horizontal="left" vertical="center"/>
    </xf>
    <xf numFmtId="0" fontId="27" fillId="0" borderId="20" xfId="0" applyFont="1" applyFill="1" applyBorder="1" applyAlignment="1">
      <alignment horizontal="center" vertical="center"/>
    </xf>
    <xf numFmtId="0" fontId="27" fillId="0" borderId="20" xfId="0" applyFont="1" applyFill="1" applyBorder="1"/>
    <xf numFmtId="0" fontId="27" fillId="0" borderId="20" xfId="0" applyFont="1" applyFill="1" applyBorder="1" applyAlignment="1">
      <alignment horizontal="center"/>
    </xf>
    <xf numFmtId="1" fontId="27" fillId="0" borderId="20" xfId="0" applyNumberFormat="1" applyFont="1" applyFill="1" applyBorder="1" applyAlignment="1">
      <alignment horizontal="center" vertical="center"/>
    </xf>
    <xf numFmtId="167" fontId="27" fillId="0" borderId="20" xfId="0" applyNumberFormat="1" applyFont="1" applyFill="1" applyBorder="1" applyAlignment="1" applyProtection="1">
      <alignment horizontal="center" vertical="center" wrapText="1"/>
      <protection hidden="1"/>
    </xf>
    <xf numFmtId="167" fontId="27" fillId="20" borderId="20" xfId="0" applyNumberFormat="1" applyFont="1" applyFill="1" applyBorder="1" applyAlignment="1" applyProtection="1">
      <alignment horizontal="center" vertical="center" wrapText="1"/>
      <protection hidden="1"/>
    </xf>
    <xf numFmtId="0" fontId="27" fillId="0" borderId="0" xfId="0" applyFont="1" applyFill="1" applyAlignment="1">
      <alignment horizontal="center" vertical="center"/>
    </xf>
    <xf numFmtId="0" fontId="27" fillId="0" borderId="0" xfId="0" applyFont="1" applyFill="1"/>
    <xf numFmtId="1" fontId="27" fillId="0" borderId="0" xfId="0" applyNumberFormat="1" applyFont="1" applyFill="1" applyAlignment="1">
      <alignment horizontal="center" vertical="center"/>
    </xf>
    <xf numFmtId="2" fontId="27" fillId="0" borderId="0" xfId="0" applyNumberFormat="1" applyFont="1" applyFill="1"/>
    <xf numFmtId="167" fontId="27" fillId="0" borderId="0" xfId="0" applyNumberFormat="1" applyFont="1" applyFill="1"/>
    <xf numFmtId="165" fontId="27" fillId="20" borderId="0" xfId="53" applyNumberFormat="1" applyFont="1" applyFill="1"/>
    <xf numFmtId="165" fontId="27" fillId="0" borderId="0" xfId="53" applyNumberFormat="1" applyFont="1" applyFill="1"/>
    <xf numFmtId="165" fontId="27" fillId="0" borderId="10" xfId="53" applyNumberFormat="1" applyFont="1" applyFill="1" applyBorder="1" applyAlignment="1">
      <alignment horizontal="center" vertical="center" wrapText="1"/>
    </xf>
    <xf numFmtId="49" fontId="22" fillId="0" borderId="0" xfId="0" applyNumberFormat="1" applyFont="1" applyFill="1" applyBorder="1" applyAlignment="1" applyProtection="1">
      <alignment horizontal="center" vertical="center"/>
      <protection hidden="1"/>
    </xf>
    <xf numFmtId="0" fontId="27" fillId="0" borderId="0" xfId="53" applyNumberFormat="1" applyFont="1" applyFill="1" applyAlignment="1">
      <alignment horizontal="center" vertical="center"/>
    </xf>
    <xf numFmtId="167" fontId="23" fillId="0" borderId="0" xfId="0" applyNumberFormat="1" applyFont="1" applyFill="1" applyBorder="1" applyAlignment="1" applyProtection="1">
      <alignment vertical="top" wrapText="1"/>
      <protection locked="0"/>
    </xf>
    <xf numFmtId="0" fontId="21" fillId="0" borderId="0" xfId="0" applyFont="1"/>
    <xf numFmtId="165" fontId="26" fillId="0" borderId="17" xfId="53" applyNumberFormat="1" applyFont="1" applyFill="1" applyBorder="1" applyAlignment="1" applyProtection="1">
      <alignment horizontal="center" vertical="center" textRotation="90" wrapText="1"/>
      <protection locked="0"/>
    </xf>
    <xf numFmtId="165" fontId="26" fillId="0" borderId="13" xfId="53" applyNumberFormat="1" applyFont="1" applyFill="1" applyBorder="1" applyAlignment="1" applyProtection="1">
      <alignment horizontal="center" vertical="center" textRotation="90" wrapText="1"/>
      <protection locked="0"/>
    </xf>
    <xf numFmtId="165" fontId="26" fillId="0" borderId="18" xfId="53" applyNumberFormat="1" applyFont="1" applyFill="1" applyBorder="1" applyAlignment="1" applyProtection="1">
      <alignment horizontal="center" vertical="center" textRotation="90" wrapText="1"/>
      <protection locked="0"/>
    </xf>
    <xf numFmtId="0" fontId="22" fillId="0" borderId="17" xfId="53" applyNumberFormat="1" applyFont="1" applyFill="1" applyBorder="1" applyAlignment="1" applyProtection="1">
      <alignment horizontal="center" vertical="center" textRotation="90" wrapText="1"/>
      <protection locked="0"/>
    </xf>
    <xf numFmtId="0" fontId="22" fillId="0" borderId="13" xfId="53" applyNumberFormat="1" applyFont="1" applyFill="1" applyBorder="1" applyAlignment="1" applyProtection="1">
      <alignment horizontal="center" vertical="center" textRotation="90" wrapText="1"/>
      <protection locked="0"/>
    </xf>
    <xf numFmtId="0" fontId="22" fillId="0" borderId="18" xfId="53" applyNumberFormat="1" applyFont="1" applyFill="1" applyBorder="1" applyAlignment="1" applyProtection="1">
      <alignment horizontal="center" vertical="center" textRotation="90" wrapText="1"/>
      <protection locked="0"/>
    </xf>
    <xf numFmtId="0" fontId="26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0" fontId="26" fillId="0" borderId="11" xfId="51" applyNumberFormat="1" applyFont="1" applyFill="1" applyBorder="1" applyAlignment="1" applyProtection="1">
      <alignment horizontal="center" vertical="center" textRotation="90" wrapText="1"/>
      <protection locked="0"/>
    </xf>
    <xf numFmtId="1" fontId="26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2" fontId="26" fillId="0" borderId="11" xfId="52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17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13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18" xfId="51" applyNumberFormat="1" applyFont="1" applyFill="1" applyBorder="1" applyAlignment="1" applyProtection="1">
      <alignment horizontal="center" vertical="center" textRotation="90" wrapText="1"/>
      <protection locked="0"/>
    </xf>
    <xf numFmtId="165" fontId="26" fillId="20" borderId="17" xfId="53" applyNumberFormat="1" applyFont="1" applyFill="1" applyBorder="1" applyAlignment="1" applyProtection="1">
      <alignment horizontal="center" vertical="center" textRotation="90" wrapText="1"/>
      <protection locked="0"/>
    </xf>
    <xf numFmtId="165" fontId="26" fillId="20" borderId="13" xfId="53" applyNumberFormat="1" applyFont="1" applyFill="1" applyBorder="1" applyAlignment="1" applyProtection="1">
      <alignment horizontal="center" vertical="center" textRotation="90" wrapText="1"/>
      <protection locked="0"/>
    </xf>
    <xf numFmtId="165" fontId="26" fillId="20" borderId="18" xfId="53" applyNumberFormat="1" applyFont="1" applyFill="1" applyBorder="1" applyAlignment="1" applyProtection="1">
      <alignment horizontal="center" vertical="center" textRotation="90" wrapText="1"/>
      <protection locked="0"/>
    </xf>
    <xf numFmtId="2" fontId="20" fillId="0" borderId="10" xfId="0" applyNumberFormat="1" applyFont="1" applyFill="1" applyBorder="1" applyAlignment="1">
      <alignment horizontal="center" vertical="center" wrapText="1"/>
    </xf>
    <xf numFmtId="167" fontId="23" fillId="0" borderId="0" xfId="0" applyNumberFormat="1" applyFont="1" applyFill="1" applyBorder="1" applyAlignment="1" applyProtection="1">
      <alignment horizontal="left" vertical="top" wrapText="1"/>
      <protection locked="0"/>
    </xf>
    <xf numFmtId="0" fontId="25" fillId="0" borderId="0" xfId="0" applyFont="1" applyAlignment="1">
      <alignment horizontal="left"/>
    </xf>
    <xf numFmtId="49" fontId="22" fillId="0" borderId="14" xfId="0" applyNumberFormat="1" applyFont="1" applyFill="1" applyBorder="1" applyAlignment="1">
      <alignment horizontal="left"/>
    </xf>
    <xf numFmtId="49" fontId="22" fillId="0" borderId="15" xfId="0" applyNumberFormat="1" applyFont="1" applyFill="1" applyBorder="1" applyAlignment="1">
      <alignment horizontal="left"/>
    </xf>
    <xf numFmtId="0" fontId="27" fillId="0" borderId="20" xfId="0" applyFont="1" applyFill="1" applyBorder="1" applyAlignment="1">
      <alignment vertical="center"/>
    </xf>
    <xf numFmtId="0" fontId="25" fillId="0" borderId="20" xfId="0" applyFont="1" applyBorder="1" applyAlignment="1"/>
    <xf numFmtId="0" fontId="25" fillId="0" borderId="0" xfId="0" applyFont="1" applyAlignment="1"/>
    <xf numFmtId="0" fontId="27" fillId="0" borderId="0" xfId="0" applyFont="1" applyFill="1" applyAlignment="1">
      <alignment horizontal="left" vertical="center"/>
    </xf>
    <xf numFmtId="165" fontId="27" fillId="0" borderId="0" xfId="53" applyNumberFormat="1" applyFont="1" applyFill="1" applyAlignment="1">
      <alignment horizontal="left"/>
    </xf>
    <xf numFmtId="167" fontId="26" fillId="0" borderId="21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19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22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23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24" xfId="51" applyNumberFormat="1" applyFont="1" applyFill="1" applyBorder="1" applyAlignment="1" applyProtection="1">
      <alignment horizontal="center" vertical="center" textRotation="90" wrapText="1"/>
      <protection locked="0"/>
    </xf>
    <xf numFmtId="167" fontId="26" fillId="0" borderId="25" xfId="51" applyNumberFormat="1" applyFont="1" applyFill="1" applyBorder="1" applyAlignment="1" applyProtection="1">
      <alignment horizontal="center" vertical="center" textRotation="90" wrapText="1"/>
      <protection locked="0"/>
    </xf>
    <xf numFmtId="0" fontId="22" fillId="0" borderId="14" xfId="51" applyNumberFormat="1" applyFont="1" applyFill="1" applyBorder="1" applyAlignment="1" applyProtection="1">
      <alignment horizontal="center" vertical="center" wrapText="1"/>
      <protection locked="0"/>
    </xf>
    <xf numFmtId="0" fontId="22" fillId="0" borderId="15" xfId="51" applyNumberFormat="1" applyFont="1" applyFill="1" applyBorder="1" applyAlignment="1" applyProtection="1">
      <alignment horizontal="center" vertical="center" wrapText="1"/>
      <protection locked="0"/>
    </xf>
    <xf numFmtId="0" fontId="22" fillId="0" borderId="16" xfId="51" applyNumberFormat="1" applyFont="1" applyFill="1" applyBorder="1" applyAlignment="1" applyProtection="1">
      <alignment horizontal="center" vertical="center" wrapText="1"/>
      <protection locked="0"/>
    </xf>
    <xf numFmtId="49" fontId="22" fillId="0" borderId="15" xfId="0" applyNumberFormat="1" applyFont="1" applyFill="1" applyBorder="1" applyAlignment="1" applyProtection="1">
      <alignment horizontal="left" vertical="center" wrapText="1"/>
      <protection hidden="1"/>
    </xf>
    <xf numFmtId="49" fontId="22" fillId="0" borderId="15" xfId="0" applyNumberFormat="1" applyFont="1" applyFill="1" applyBorder="1" applyAlignment="1" applyProtection="1">
      <alignment horizontal="left" vertical="center"/>
      <protection hidden="1"/>
    </xf>
    <xf numFmtId="0" fontId="22" fillId="0" borderId="14" xfId="0" applyFont="1" applyFill="1" applyBorder="1" applyAlignment="1">
      <alignment horizontal="left"/>
    </xf>
    <xf numFmtId="0" fontId="22" fillId="0" borderId="15" xfId="0" applyFont="1" applyFill="1" applyBorder="1" applyAlignment="1">
      <alignment horizontal="left"/>
    </xf>
  </cellXfs>
  <cellStyles count="54">
    <cellStyle name="Accent1" xfId="1"/>
    <cellStyle name="Accent1 - 20%" xfId="2"/>
    <cellStyle name="Accent1 - 40%" xfId="3"/>
    <cellStyle name="Accent1 - 60%" xfId="4"/>
    <cellStyle name="Accent1_ТАРИФ 2016 с НАКЛАДНыми" xfId="5"/>
    <cellStyle name="Accent2" xfId="6"/>
    <cellStyle name="Accent2 - 20%" xfId="7"/>
    <cellStyle name="Accent2 - 40%" xfId="8"/>
    <cellStyle name="Accent2 - 60%" xfId="9"/>
    <cellStyle name="Accent2_ТАРИФ 2016 с НАКЛАДНыми" xfId="10"/>
    <cellStyle name="Accent3" xfId="11"/>
    <cellStyle name="Accent3 - 20%" xfId="12"/>
    <cellStyle name="Accent3 - 40%" xfId="13"/>
    <cellStyle name="Accent3 - 60%" xfId="14"/>
    <cellStyle name="Accent3_ТАРИФ 2016 с НАКЛАДНыми" xfId="15"/>
    <cellStyle name="Accent4" xfId="16"/>
    <cellStyle name="Accent4 - 20%" xfId="17"/>
    <cellStyle name="Accent4 - 40%" xfId="18"/>
    <cellStyle name="Accent4 - 60%" xfId="19"/>
    <cellStyle name="Accent4_ТАРИФ 2016 с НАКЛАДНыми" xfId="20"/>
    <cellStyle name="Accent5" xfId="21"/>
    <cellStyle name="Accent5 - 20%" xfId="22"/>
    <cellStyle name="Accent5 - 40%" xfId="23"/>
    <cellStyle name="Accent5 - 60%" xfId="24"/>
    <cellStyle name="Accent5_ТАРИФ 2016 с НАКЛАДНыми" xfId="25"/>
    <cellStyle name="Accent6" xfId="26"/>
    <cellStyle name="Accent6 - 20%" xfId="27"/>
    <cellStyle name="Accent6 - 40%" xfId="28"/>
    <cellStyle name="Accent6 - 60%" xfId="29"/>
    <cellStyle name="Accent6_ТАРИФ 2016 с НАКЛАДНыми" xfId="30"/>
    <cellStyle name="Bad" xfId="31"/>
    <cellStyle name="Calculation" xfId="32"/>
    <cellStyle name="Check Cell" xfId="33"/>
    <cellStyle name="Emphasis 1" xfId="34"/>
    <cellStyle name="Emphasis 2" xfId="35"/>
    <cellStyle name="Emphasis 3" xfId="36"/>
    <cellStyle name="Good" xfId="37"/>
    <cellStyle name="Heading 1" xfId="38"/>
    <cellStyle name="Heading 2" xfId="39"/>
    <cellStyle name="Heading 3" xfId="40"/>
    <cellStyle name="Heading 4" xfId="41"/>
    <cellStyle name="Input" xfId="42"/>
    <cellStyle name="Linked Cell" xfId="43"/>
    <cellStyle name="Neutral" xfId="44"/>
    <cellStyle name="Note" xfId="45"/>
    <cellStyle name="Output" xfId="46"/>
    <cellStyle name="Sheet Title" xfId="47"/>
    <cellStyle name="Total" xfId="48"/>
    <cellStyle name="Warning Text" xfId="49"/>
    <cellStyle name="Обычный" xfId="0" builtinId="0"/>
    <cellStyle name="Обычный 2" xfId="50"/>
    <cellStyle name="Обычный_Лист1" xfId="51"/>
    <cellStyle name="Обычный_Термосервис ЛТД" xfId="52"/>
    <cellStyle name="Финансовый" xfId="53" builtinId="3"/>
  </cellStyles>
  <dxfs count="1">
    <dxf>
      <font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449"/>
  <sheetViews>
    <sheetView tabSelected="1" view="pageBreakPreview" topLeftCell="A10" zoomScale="80" zoomScaleSheetLayoutView="80" workbookViewId="0">
      <selection activeCell="M3" sqref="M3:M5"/>
    </sheetView>
  </sheetViews>
  <sheetFormatPr defaultRowHeight="15.75" x14ac:dyDescent="0.25"/>
  <cols>
    <col min="1" max="1" width="5.28515625" style="41" customWidth="1"/>
    <col min="2" max="2" width="6.140625" style="42" customWidth="1"/>
    <col min="3" max="3" width="26.42578125" style="42" customWidth="1"/>
    <col min="4" max="4" width="9.140625" style="42" customWidth="1"/>
    <col min="5" max="5" width="5.42578125" style="43" customWidth="1"/>
    <col min="6" max="6" width="10" style="44" customWidth="1"/>
    <col min="7" max="7" width="13.42578125" style="45" customWidth="1"/>
    <col min="8" max="8" width="12.7109375" style="45" customWidth="1"/>
    <col min="9" max="9" width="11.42578125" style="45" customWidth="1"/>
    <col min="10" max="10" width="11.42578125" style="46" customWidth="1"/>
    <col min="11" max="11" width="0.42578125" style="47" hidden="1" customWidth="1"/>
    <col min="12" max="12" width="1.5703125" style="47" hidden="1" customWidth="1"/>
    <col min="13" max="13" width="11.42578125" style="47" customWidth="1"/>
    <col min="14" max="14" width="11.42578125" style="50" customWidth="1"/>
  </cols>
  <sheetData>
    <row r="1" spans="1:14" ht="96.75" customHeight="1" x14ac:dyDescent="0.25">
      <c r="I1" s="51"/>
      <c r="J1" s="70" t="s">
        <v>252</v>
      </c>
      <c r="K1" s="70"/>
      <c r="L1" s="70"/>
      <c r="M1" s="70"/>
      <c r="N1" s="70"/>
    </row>
    <row r="2" spans="1:14" ht="80.25" customHeight="1" x14ac:dyDescent="0.25">
      <c r="A2" s="69" t="s">
        <v>245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48"/>
    </row>
    <row r="3" spans="1:14" ht="9.75" customHeight="1" x14ac:dyDescent="0.25">
      <c r="A3" s="59" t="s">
        <v>237</v>
      </c>
      <c r="B3" s="60" t="s">
        <v>0</v>
      </c>
      <c r="C3" s="60" t="s">
        <v>1</v>
      </c>
      <c r="D3" s="60" t="s">
        <v>2</v>
      </c>
      <c r="E3" s="61" t="s">
        <v>3</v>
      </c>
      <c r="F3" s="62" t="s">
        <v>4</v>
      </c>
      <c r="G3" s="63" t="s">
        <v>247</v>
      </c>
      <c r="H3" s="79" t="s">
        <v>248</v>
      </c>
      <c r="I3" s="82" t="s">
        <v>249</v>
      </c>
      <c r="J3" s="66" t="s">
        <v>5</v>
      </c>
      <c r="K3" s="53" t="s">
        <v>6</v>
      </c>
      <c r="L3" s="53" t="s">
        <v>7</v>
      </c>
      <c r="M3" s="53" t="s">
        <v>238</v>
      </c>
      <c r="N3" s="56" t="s">
        <v>246</v>
      </c>
    </row>
    <row r="4" spans="1:14" ht="42" customHeight="1" x14ac:dyDescent="0.25">
      <c r="A4" s="59"/>
      <c r="B4" s="60"/>
      <c r="C4" s="60"/>
      <c r="D4" s="60"/>
      <c r="E4" s="61"/>
      <c r="F4" s="62"/>
      <c r="G4" s="64"/>
      <c r="H4" s="80"/>
      <c r="I4" s="83"/>
      <c r="J4" s="67"/>
      <c r="K4" s="54"/>
      <c r="L4" s="54"/>
      <c r="M4" s="54"/>
      <c r="N4" s="57"/>
    </row>
    <row r="5" spans="1:14" ht="87.75" customHeight="1" x14ac:dyDescent="0.25">
      <c r="A5" s="59"/>
      <c r="B5" s="60"/>
      <c r="C5" s="60"/>
      <c r="D5" s="60"/>
      <c r="E5" s="61"/>
      <c r="F5" s="62"/>
      <c r="G5" s="65"/>
      <c r="H5" s="81"/>
      <c r="I5" s="84"/>
      <c r="J5" s="68"/>
      <c r="K5" s="55"/>
      <c r="L5" s="55"/>
      <c r="M5" s="55"/>
      <c r="N5" s="58"/>
    </row>
    <row r="6" spans="1:14" x14ac:dyDescent="0.25">
      <c r="A6" s="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8">
        <v>7</v>
      </c>
      <c r="H6" s="8">
        <v>8</v>
      </c>
      <c r="I6" s="8">
        <v>9</v>
      </c>
      <c r="J6" s="9">
        <v>10</v>
      </c>
      <c r="K6" s="7">
        <v>42</v>
      </c>
      <c r="L6" s="7">
        <v>44</v>
      </c>
      <c r="M6" s="7">
        <v>11</v>
      </c>
      <c r="N6" s="7">
        <v>12</v>
      </c>
    </row>
    <row r="7" spans="1:14" x14ac:dyDescent="0.25">
      <c r="A7" s="6"/>
      <c r="B7" s="7"/>
      <c r="C7" s="85" t="s">
        <v>202</v>
      </c>
      <c r="D7" s="86"/>
      <c r="E7" s="86"/>
      <c r="F7" s="87"/>
      <c r="G7" s="10"/>
      <c r="H7" s="10"/>
      <c r="I7" s="10"/>
      <c r="J7" s="9"/>
      <c r="K7" s="7"/>
      <c r="L7" s="7"/>
      <c r="M7" s="7"/>
      <c r="N7" s="7"/>
    </row>
    <row r="8" spans="1:14" x14ac:dyDescent="0.25">
      <c r="A8" s="11">
        <v>1</v>
      </c>
      <c r="B8" s="11" t="s">
        <v>12</v>
      </c>
      <c r="C8" s="12" t="s">
        <v>9</v>
      </c>
      <c r="D8" s="13">
        <v>23</v>
      </c>
      <c r="E8" s="14">
        <v>1</v>
      </c>
      <c r="F8" s="13">
        <v>74.900000000000006</v>
      </c>
      <c r="G8" s="15">
        <v>0.25996148624571325</v>
      </c>
      <c r="H8" s="15">
        <v>3.9063208955956871E-2</v>
      </c>
      <c r="I8" s="15">
        <v>2.0902958330405449E-2</v>
      </c>
      <c r="J8" s="16">
        <f>ROUND(G8+H8+I8,3)</f>
        <v>0.32</v>
      </c>
      <c r="K8" s="17"/>
      <c r="L8" s="17"/>
      <c r="M8" s="18">
        <f>ROUND(J8*0.2,2)</f>
        <v>0.06</v>
      </c>
      <c r="N8" s="1">
        <f>ROUND(J8+M8,2)</f>
        <v>0.38</v>
      </c>
    </row>
    <row r="9" spans="1:14" x14ac:dyDescent="0.25">
      <c r="A9" s="11">
        <v>2</v>
      </c>
      <c r="B9" s="11" t="s">
        <v>14</v>
      </c>
      <c r="C9" s="12" t="s">
        <v>208</v>
      </c>
      <c r="D9" s="13" t="s">
        <v>15</v>
      </c>
      <c r="E9" s="14">
        <v>4</v>
      </c>
      <c r="F9" s="13">
        <v>4915.6899999999996</v>
      </c>
      <c r="G9" s="15">
        <v>0.22621950528052293</v>
      </c>
      <c r="H9" s="15">
        <v>4.5922826571173914E-2</v>
      </c>
      <c r="I9" s="15">
        <v>1.4036267543315386E-2</v>
      </c>
      <c r="J9" s="16">
        <f t="shared" ref="J9:J13" si="0">ROUND(G9+H9+I9,3)</f>
        <v>0.28599999999999998</v>
      </c>
      <c r="K9" s="17"/>
      <c r="L9" s="17"/>
      <c r="M9" s="18">
        <f t="shared" ref="M9:M37" si="1">ROUND(J9*0.2,2)</f>
        <v>0.06</v>
      </c>
      <c r="N9" s="1">
        <f t="shared" ref="N9:N13" si="2">ROUND(J9+M9,2)</f>
        <v>0.35</v>
      </c>
    </row>
    <row r="10" spans="1:14" x14ac:dyDescent="0.25">
      <c r="A10" s="11">
        <v>3</v>
      </c>
      <c r="B10" s="11" t="s">
        <v>14</v>
      </c>
      <c r="C10" s="12" t="s">
        <v>208</v>
      </c>
      <c r="D10" s="13" t="s">
        <v>16</v>
      </c>
      <c r="E10" s="14">
        <v>4</v>
      </c>
      <c r="F10" s="13">
        <v>3427.32</v>
      </c>
      <c r="G10" s="15">
        <v>0.23933167606759134</v>
      </c>
      <c r="H10" s="15">
        <v>4.8921365008641728E-2</v>
      </c>
      <c r="I10" s="15">
        <v>1.5585868842127374E-2</v>
      </c>
      <c r="J10" s="16">
        <f t="shared" si="0"/>
        <v>0.30399999999999999</v>
      </c>
      <c r="K10" s="17"/>
      <c r="L10" s="17"/>
      <c r="M10" s="18">
        <f t="shared" si="1"/>
        <v>0.06</v>
      </c>
      <c r="N10" s="1">
        <f t="shared" si="2"/>
        <v>0.36</v>
      </c>
    </row>
    <row r="11" spans="1:14" x14ac:dyDescent="0.25">
      <c r="A11" s="11">
        <v>4</v>
      </c>
      <c r="B11" s="19" t="s">
        <v>14</v>
      </c>
      <c r="C11" s="19" t="s">
        <v>208</v>
      </c>
      <c r="D11" s="20" t="s">
        <v>117</v>
      </c>
      <c r="E11" s="21">
        <v>5</v>
      </c>
      <c r="F11" s="22">
        <v>4914.18</v>
      </c>
      <c r="G11" s="15">
        <v>0.18858784107114068</v>
      </c>
      <c r="H11" s="15">
        <v>3.7482499118248178E-2</v>
      </c>
      <c r="I11" s="15">
        <v>9.6245914883052695E-3</v>
      </c>
      <c r="J11" s="16">
        <f t="shared" si="0"/>
        <v>0.23599999999999999</v>
      </c>
      <c r="K11" s="17"/>
      <c r="L11" s="17"/>
      <c r="M11" s="18">
        <f t="shared" si="1"/>
        <v>0.05</v>
      </c>
      <c r="N11" s="1">
        <f t="shared" si="2"/>
        <v>0.28999999999999998</v>
      </c>
    </row>
    <row r="12" spans="1:14" x14ac:dyDescent="0.25">
      <c r="A12" s="11">
        <v>5</v>
      </c>
      <c r="B12" s="11" t="s">
        <v>14</v>
      </c>
      <c r="C12" s="12" t="s">
        <v>208</v>
      </c>
      <c r="D12" s="13" t="s">
        <v>17</v>
      </c>
      <c r="E12" s="14">
        <v>2</v>
      </c>
      <c r="F12" s="13">
        <v>443.9</v>
      </c>
      <c r="G12" s="15">
        <v>0.18029739771959694</v>
      </c>
      <c r="H12" s="15">
        <v>2.413387426020876E-2</v>
      </c>
      <c r="I12" s="15">
        <v>5.3610272583915295E-3</v>
      </c>
      <c r="J12" s="16">
        <f t="shared" si="0"/>
        <v>0.21</v>
      </c>
      <c r="K12" s="17"/>
      <c r="L12" s="17"/>
      <c r="M12" s="18">
        <f t="shared" si="1"/>
        <v>0.04</v>
      </c>
      <c r="N12" s="1">
        <f t="shared" si="2"/>
        <v>0.25</v>
      </c>
    </row>
    <row r="13" spans="1:14" x14ac:dyDescent="0.25">
      <c r="A13" s="11">
        <v>6</v>
      </c>
      <c r="B13" s="11" t="s">
        <v>14</v>
      </c>
      <c r="C13" s="12" t="s">
        <v>208</v>
      </c>
      <c r="D13" s="13" t="s">
        <v>18</v>
      </c>
      <c r="E13" s="14">
        <v>2</v>
      </c>
      <c r="F13" s="13">
        <v>276.54000000000002</v>
      </c>
      <c r="G13" s="15">
        <v>0.31617839628735356</v>
      </c>
      <c r="H13" s="15">
        <v>4.6092094073107791E-2</v>
      </c>
      <c r="I13" s="15">
        <v>2.1513705069790987E-2</v>
      </c>
      <c r="J13" s="16">
        <f t="shared" si="0"/>
        <v>0.38400000000000001</v>
      </c>
      <c r="K13" s="17"/>
      <c r="L13" s="17"/>
      <c r="M13" s="18">
        <f t="shared" si="1"/>
        <v>0.08</v>
      </c>
      <c r="N13" s="1">
        <f t="shared" si="2"/>
        <v>0.46</v>
      </c>
    </row>
    <row r="14" spans="1:14" x14ac:dyDescent="0.25">
      <c r="A14" s="11">
        <v>7</v>
      </c>
      <c r="B14" s="11" t="s">
        <v>14</v>
      </c>
      <c r="C14" s="12" t="s">
        <v>208</v>
      </c>
      <c r="D14" s="13" t="s">
        <v>19</v>
      </c>
      <c r="E14" s="14">
        <v>3</v>
      </c>
      <c r="F14" s="13">
        <v>879.6</v>
      </c>
      <c r="G14" s="15">
        <v>0.30011846584813734</v>
      </c>
      <c r="H14" s="15">
        <v>6.2824103719163069E-2</v>
      </c>
      <c r="I14" s="15">
        <v>2.4349522510231925E-2</v>
      </c>
      <c r="J14" s="16">
        <f t="shared" ref="J14:J17" si="3">ROUND(G14+H14+I14,3)</f>
        <v>0.38700000000000001</v>
      </c>
      <c r="K14" s="17"/>
      <c r="L14" s="17"/>
      <c r="M14" s="18">
        <f t="shared" si="1"/>
        <v>0.08</v>
      </c>
      <c r="N14" s="1">
        <f t="shared" ref="N14:N17" si="4">ROUND(J14+M14,2)</f>
        <v>0.47</v>
      </c>
    </row>
    <row r="15" spans="1:14" x14ac:dyDescent="0.25">
      <c r="A15" s="11">
        <v>8</v>
      </c>
      <c r="B15" s="11" t="s">
        <v>14</v>
      </c>
      <c r="C15" s="12" t="s">
        <v>208</v>
      </c>
      <c r="D15" s="13" t="s">
        <v>20</v>
      </c>
      <c r="E15" s="14">
        <v>3</v>
      </c>
      <c r="F15" s="13">
        <v>735.5</v>
      </c>
      <c r="G15" s="15">
        <v>0.40064631163581915</v>
      </c>
      <c r="H15" s="15">
        <v>8.6572615473212003E-2</v>
      </c>
      <c r="I15" s="15">
        <v>3.8826811692726032E-2</v>
      </c>
      <c r="J15" s="16">
        <f t="shared" si="3"/>
        <v>0.52600000000000002</v>
      </c>
      <c r="K15" s="17"/>
      <c r="L15" s="17"/>
      <c r="M15" s="18">
        <f t="shared" si="1"/>
        <v>0.11</v>
      </c>
      <c r="N15" s="1">
        <f t="shared" si="4"/>
        <v>0.64</v>
      </c>
    </row>
    <row r="16" spans="1:14" x14ac:dyDescent="0.25">
      <c r="A16" s="11">
        <v>9</v>
      </c>
      <c r="B16" s="11" t="s">
        <v>14</v>
      </c>
      <c r="C16" s="12" t="s">
        <v>208</v>
      </c>
      <c r="D16" s="13" t="s">
        <v>21</v>
      </c>
      <c r="E16" s="14">
        <v>3</v>
      </c>
      <c r="F16" s="13">
        <v>697.9</v>
      </c>
      <c r="G16" s="15">
        <v>0.41616968256304282</v>
      </c>
      <c r="H16" s="15">
        <v>9.0178322378254822E-2</v>
      </c>
      <c r="I16" s="15">
        <v>4.0918641639203321E-2</v>
      </c>
      <c r="J16" s="16">
        <f t="shared" si="3"/>
        <v>0.54700000000000004</v>
      </c>
      <c r="K16" s="17"/>
      <c r="L16" s="17"/>
      <c r="M16" s="18">
        <f t="shared" si="1"/>
        <v>0.11</v>
      </c>
      <c r="N16" s="1">
        <f t="shared" si="4"/>
        <v>0.66</v>
      </c>
    </row>
    <row r="17" spans="1:14" ht="31.5" x14ac:dyDescent="0.25">
      <c r="A17" s="11">
        <v>10</v>
      </c>
      <c r="B17" s="11" t="s">
        <v>14</v>
      </c>
      <c r="C17" s="12" t="s">
        <v>208</v>
      </c>
      <c r="D17" s="13" t="s">
        <v>22</v>
      </c>
      <c r="E17" s="14">
        <v>2</v>
      </c>
      <c r="F17" s="13">
        <v>152.46</v>
      </c>
      <c r="G17" s="15">
        <v>0.78605185206450756</v>
      </c>
      <c r="H17" s="15">
        <v>0.12223354637428541</v>
      </c>
      <c r="I17" s="15">
        <v>7.804538895447985E-2</v>
      </c>
      <c r="J17" s="16">
        <f t="shared" si="3"/>
        <v>0.98599999999999999</v>
      </c>
      <c r="K17" s="17"/>
      <c r="L17" s="17"/>
      <c r="M17" s="18">
        <f t="shared" si="1"/>
        <v>0.2</v>
      </c>
      <c r="N17" s="1">
        <f t="shared" si="4"/>
        <v>1.19</v>
      </c>
    </row>
    <row r="18" spans="1:14" x14ac:dyDescent="0.25">
      <c r="A18" s="11">
        <v>11</v>
      </c>
      <c r="B18" s="11" t="s">
        <v>14</v>
      </c>
      <c r="C18" s="12" t="s">
        <v>208</v>
      </c>
      <c r="D18" s="13" t="s">
        <v>23</v>
      </c>
      <c r="E18" s="14">
        <v>1</v>
      </c>
      <c r="F18" s="13">
        <v>83.67</v>
      </c>
      <c r="G18" s="15">
        <v>0.26669475943477938</v>
      </c>
      <c r="H18" s="15">
        <v>3.8466149761637397E-2</v>
      </c>
      <c r="I18" s="15">
        <v>2.8442213457631167E-2</v>
      </c>
      <c r="J18" s="16">
        <f t="shared" ref="J18:J20" si="5">ROUND(G18+H18+I18,3)</f>
        <v>0.33400000000000002</v>
      </c>
      <c r="K18" s="17"/>
      <c r="L18" s="17"/>
      <c r="M18" s="18">
        <f t="shared" si="1"/>
        <v>7.0000000000000007E-2</v>
      </c>
      <c r="N18" s="1">
        <f t="shared" ref="N18:N19" si="6">ROUND(J18+M18,2)</f>
        <v>0.4</v>
      </c>
    </row>
    <row r="19" spans="1:14" x14ac:dyDescent="0.25">
      <c r="A19" s="11">
        <v>12</v>
      </c>
      <c r="B19" s="11" t="s">
        <v>14</v>
      </c>
      <c r="C19" s="12" t="s">
        <v>208</v>
      </c>
      <c r="D19" s="13" t="s">
        <v>24</v>
      </c>
      <c r="E19" s="14">
        <v>5</v>
      </c>
      <c r="F19" s="13">
        <v>2706.6</v>
      </c>
      <c r="G19" s="15">
        <v>0.24868360891119071</v>
      </c>
      <c r="H19" s="15">
        <v>5.161716443248731E-2</v>
      </c>
      <c r="I19" s="15">
        <v>2.0558449715510237E-2</v>
      </c>
      <c r="J19" s="16">
        <f t="shared" si="5"/>
        <v>0.32100000000000001</v>
      </c>
      <c r="K19" s="17"/>
      <c r="L19" s="17"/>
      <c r="M19" s="18">
        <f t="shared" si="1"/>
        <v>0.06</v>
      </c>
      <c r="N19" s="1">
        <f t="shared" si="6"/>
        <v>0.38</v>
      </c>
    </row>
    <row r="20" spans="1:14" x14ac:dyDescent="0.25">
      <c r="A20" s="11">
        <v>13</v>
      </c>
      <c r="B20" s="11" t="s">
        <v>14</v>
      </c>
      <c r="C20" s="12" t="s">
        <v>208</v>
      </c>
      <c r="D20" s="13" t="s">
        <v>26</v>
      </c>
      <c r="E20" s="14">
        <v>2</v>
      </c>
      <c r="F20" s="13">
        <v>232.8</v>
      </c>
      <c r="G20" s="15">
        <v>0.33787333665897318</v>
      </c>
      <c r="H20" s="15">
        <v>5.0053360007436404E-2</v>
      </c>
      <c r="I20" s="15">
        <v>2.5555841924398623E-2</v>
      </c>
      <c r="J20" s="16">
        <f t="shared" si="5"/>
        <v>0.41299999999999998</v>
      </c>
      <c r="K20" s="17"/>
      <c r="L20" s="17"/>
      <c r="M20" s="18">
        <f t="shared" si="1"/>
        <v>0.08</v>
      </c>
      <c r="N20" s="1">
        <f>ROUND(J20+M20,2)</f>
        <v>0.49</v>
      </c>
    </row>
    <row r="21" spans="1:14" x14ac:dyDescent="0.25">
      <c r="A21" s="11">
        <v>14</v>
      </c>
      <c r="B21" s="11" t="s">
        <v>14</v>
      </c>
      <c r="C21" s="12" t="s">
        <v>32</v>
      </c>
      <c r="D21" s="13" t="s">
        <v>33</v>
      </c>
      <c r="E21" s="14">
        <v>1</v>
      </c>
      <c r="F21" s="13">
        <v>145.72</v>
      </c>
      <c r="G21" s="15">
        <v>0.26669475943477944</v>
      </c>
      <c r="H21" s="15">
        <v>3.8466149761637397E-2</v>
      </c>
      <c r="I21" s="15">
        <v>3.2662091682679112E-2</v>
      </c>
      <c r="J21" s="16">
        <f t="shared" ref="J21:J23" si="7">ROUND(G21+H21+I21,3)</f>
        <v>0.33800000000000002</v>
      </c>
      <c r="K21" s="17"/>
      <c r="L21" s="17"/>
      <c r="M21" s="18">
        <f t="shared" si="1"/>
        <v>7.0000000000000007E-2</v>
      </c>
      <c r="N21" s="1">
        <f t="shared" ref="N21:N23" si="8">ROUND(J21+M21,2)</f>
        <v>0.41</v>
      </c>
    </row>
    <row r="22" spans="1:14" x14ac:dyDescent="0.25">
      <c r="A22" s="11">
        <v>15</v>
      </c>
      <c r="B22" s="11" t="s">
        <v>14</v>
      </c>
      <c r="C22" s="12" t="s">
        <v>32</v>
      </c>
      <c r="D22" s="13" t="s">
        <v>34</v>
      </c>
      <c r="E22" s="14">
        <v>4</v>
      </c>
      <c r="F22" s="13">
        <v>1861</v>
      </c>
      <c r="G22" s="15">
        <v>0.25522065749847489</v>
      </c>
      <c r="H22" s="15">
        <v>5.2772804969526105E-2</v>
      </c>
      <c r="I22" s="15">
        <v>1.7939871037076841E-2</v>
      </c>
      <c r="J22" s="16">
        <f t="shared" si="7"/>
        <v>0.32600000000000001</v>
      </c>
      <c r="K22" s="17"/>
      <c r="L22" s="17"/>
      <c r="M22" s="18">
        <f t="shared" si="1"/>
        <v>7.0000000000000007E-2</v>
      </c>
      <c r="N22" s="1">
        <f t="shared" si="8"/>
        <v>0.4</v>
      </c>
    </row>
    <row r="23" spans="1:14" x14ac:dyDescent="0.25">
      <c r="A23" s="11">
        <v>16</v>
      </c>
      <c r="B23" s="11" t="s">
        <v>14</v>
      </c>
      <c r="C23" s="12" t="s">
        <v>32</v>
      </c>
      <c r="D23" s="13" t="s">
        <v>35</v>
      </c>
      <c r="E23" s="14">
        <v>9</v>
      </c>
      <c r="F23" s="13">
        <v>6400.3</v>
      </c>
      <c r="G23" s="15">
        <v>0.23624277823885878</v>
      </c>
      <c r="H23" s="15">
        <v>4.8752168348571122E-2</v>
      </c>
      <c r="I23" s="15">
        <v>1.7312938456009872E-2</v>
      </c>
      <c r="J23" s="16">
        <f t="shared" si="7"/>
        <v>0.30199999999999999</v>
      </c>
      <c r="K23" s="23"/>
      <c r="L23" s="23"/>
      <c r="M23" s="18">
        <f t="shared" si="1"/>
        <v>0.06</v>
      </c>
      <c r="N23" s="1">
        <f t="shared" si="8"/>
        <v>0.36</v>
      </c>
    </row>
    <row r="24" spans="1:14" x14ac:dyDescent="0.25">
      <c r="A24" s="11">
        <v>17</v>
      </c>
      <c r="B24" s="11" t="s">
        <v>14</v>
      </c>
      <c r="C24" s="12" t="s">
        <v>32</v>
      </c>
      <c r="D24" s="13" t="s">
        <v>37</v>
      </c>
      <c r="E24" s="14">
        <v>1</v>
      </c>
      <c r="F24" s="13">
        <v>196.75</v>
      </c>
      <c r="G24" s="15">
        <v>0.33335162835351989</v>
      </c>
      <c r="H24" s="15">
        <v>4.9317267957711443E-2</v>
      </c>
      <c r="I24" s="15">
        <v>2.4190698856416771E-2</v>
      </c>
      <c r="J24" s="16">
        <f t="shared" ref="J24" si="9">ROUND(G24+H24+I24,3)</f>
        <v>0.40699999999999997</v>
      </c>
      <c r="K24" s="17"/>
      <c r="L24" s="17"/>
      <c r="M24" s="18">
        <f t="shared" si="1"/>
        <v>0.08</v>
      </c>
      <c r="N24" s="1">
        <f>ROUND(J24+M24,2)</f>
        <v>0.49</v>
      </c>
    </row>
    <row r="25" spans="1:14" x14ac:dyDescent="0.25">
      <c r="A25" s="11">
        <v>18</v>
      </c>
      <c r="B25" s="11" t="s">
        <v>14</v>
      </c>
      <c r="C25" s="12" t="s">
        <v>42</v>
      </c>
      <c r="D25" s="13" t="s">
        <v>43</v>
      </c>
      <c r="E25" s="14">
        <v>3</v>
      </c>
      <c r="F25" s="13">
        <v>716.3</v>
      </c>
      <c r="G25" s="15">
        <v>0.25424066254192568</v>
      </c>
      <c r="H25" s="15">
        <v>5.2212849007874221E-2</v>
      </c>
      <c r="I25" s="15">
        <v>1.8272623202568759E-2</v>
      </c>
      <c r="J25" s="16">
        <f t="shared" ref="J25:J27" si="10">ROUND(G25+H25+I25,3)</f>
        <v>0.32500000000000001</v>
      </c>
      <c r="K25" s="17"/>
      <c r="L25" s="17"/>
      <c r="M25" s="18">
        <f t="shared" si="1"/>
        <v>7.0000000000000007E-2</v>
      </c>
      <c r="N25" s="1">
        <f t="shared" ref="N25:N27" si="11">ROUND(J25+M25,2)</f>
        <v>0.4</v>
      </c>
    </row>
    <row r="26" spans="1:14" x14ac:dyDescent="0.25">
      <c r="A26" s="11">
        <v>19</v>
      </c>
      <c r="B26" s="11" t="s">
        <v>14</v>
      </c>
      <c r="C26" s="12" t="s">
        <v>42</v>
      </c>
      <c r="D26" s="13" t="s">
        <v>38</v>
      </c>
      <c r="E26" s="14">
        <v>5</v>
      </c>
      <c r="F26" s="13">
        <v>1910.9</v>
      </c>
      <c r="G26" s="15">
        <v>0.27025903455497607</v>
      </c>
      <c r="H26" s="15">
        <v>5.6701407237213161E-2</v>
      </c>
      <c r="I26" s="15">
        <v>2.32952012140876E-2</v>
      </c>
      <c r="J26" s="16">
        <f t="shared" si="10"/>
        <v>0.35</v>
      </c>
      <c r="K26" s="17"/>
      <c r="L26" s="17"/>
      <c r="M26" s="18">
        <f t="shared" si="1"/>
        <v>7.0000000000000007E-2</v>
      </c>
      <c r="N26" s="1">
        <f t="shared" si="11"/>
        <v>0.42</v>
      </c>
    </row>
    <row r="27" spans="1:14" x14ac:dyDescent="0.25">
      <c r="A27" s="11">
        <v>20</v>
      </c>
      <c r="B27" s="11" t="s">
        <v>14</v>
      </c>
      <c r="C27" s="12" t="s">
        <v>42</v>
      </c>
      <c r="D27" s="13" t="s">
        <v>10</v>
      </c>
      <c r="E27" s="14">
        <v>5</v>
      </c>
      <c r="F27" s="13">
        <v>1713.34</v>
      </c>
      <c r="G27" s="15">
        <v>0.28983185729542094</v>
      </c>
      <c r="H27" s="15">
        <v>6.1246964883261444E-2</v>
      </c>
      <c r="I27" s="15">
        <v>2.5981299683658823E-2</v>
      </c>
      <c r="J27" s="16">
        <f t="shared" si="10"/>
        <v>0.377</v>
      </c>
      <c r="K27" s="17"/>
      <c r="L27" s="17"/>
      <c r="M27" s="18">
        <f t="shared" si="1"/>
        <v>0.08</v>
      </c>
      <c r="N27" s="1">
        <f t="shared" si="11"/>
        <v>0.46</v>
      </c>
    </row>
    <row r="28" spans="1:14" x14ac:dyDescent="0.25">
      <c r="A28" s="11">
        <v>21</v>
      </c>
      <c r="B28" s="19" t="s">
        <v>14</v>
      </c>
      <c r="C28" s="19" t="s">
        <v>118</v>
      </c>
      <c r="D28" s="20" t="s">
        <v>45</v>
      </c>
      <c r="E28" s="21">
        <v>5</v>
      </c>
      <c r="F28" s="22">
        <v>1942.09</v>
      </c>
      <c r="G28" s="15">
        <v>0.24670328011120332</v>
      </c>
      <c r="H28" s="15">
        <v>5.1832702153731494E-2</v>
      </c>
      <c r="I28" s="15">
        <v>1.8145854895155904E-2</v>
      </c>
      <c r="J28" s="16">
        <f t="shared" ref="J28" si="12">ROUND(G28+H28+I28,3)</f>
        <v>0.317</v>
      </c>
      <c r="K28" s="17"/>
      <c r="L28" s="17"/>
      <c r="M28" s="18">
        <f t="shared" si="1"/>
        <v>0.06</v>
      </c>
      <c r="N28" s="1">
        <f>ROUND(J28+M28,2)</f>
        <v>0.38</v>
      </c>
    </row>
    <row r="29" spans="1:14" x14ac:dyDescent="0.25">
      <c r="A29" s="11">
        <v>22</v>
      </c>
      <c r="B29" s="11" t="s">
        <v>14</v>
      </c>
      <c r="C29" s="12" t="s">
        <v>216</v>
      </c>
      <c r="D29" s="13" t="s">
        <v>48</v>
      </c>
      <c r="E29" s="14">
        <v>5</v>
      </c>
      <c r="F29" s="13">
        <v>3330.11</v>
      </c>
      <c r="G29" s="15">
        <v>0.29713290099604761</v>
      </c>
      <c r="H29" s="15">
        <v>6.2833305398984213E-2</v>
      </c>
      <c r="I29" s="15">
        <v>2.6734732486314264E-2</v>
      </c>
      <c r="J29" s="16">
        <f t="shared" ref="J29:J31" si="13">ROUND(G29+H29+I29,3)</f>
        <v>0.38700000000000001</v>
      </c>
      <c r="K29" s="17"/>
      <c r="L29" s="17"/>
      <c r="M29" s="18">
        <f t="shared" si="1"/>
        <v>0.08</v>
      </c>
      <c r="N29" s="1">
        <f t="shared" ref="N29:N31" si="14">ROUND(J29+M29,2)</f>
        <v>0.47</v>
      </c>
    </row>
    <row r="30" spans="1:14" x14ac:dyDescent="0.25">
      <c r="A30" s="11">
        <v>23</v>
      </c>
      <c r="B30" s="11" t="s">
        <v>14</v>
      </c>
      <c r="C30" s="12" t="s">
        <v>216</v>
      </c>
      <c r="D30" s="13" t="s">
        <v>34</v>
      </c>
      <c r="E30" s="14">
        <v>5</v>
      </c>
      <c r="F30" s="13">
        <v>2738.87</v>
      </c>
      <c r="G30" s="15">
        <v>0.26675710096390914</v>
      </c>
      <c r="H30" s="15">
        <v>5.5861559835562867E-2</v>
      </c>
      <c r="I30" s="15">
        <v>2.2754172341147995E-2</v>
      </c>
      <c r="J30" s="16">
        <f t="shared" si="13"/>
        <v>0.34499999999999997</v>
      </c>
      <c r="K30" s="17"/>
      <c r="L30" s="17"/>
      <c r="M30" s="18">
        <f t="shared" si="1"/>
        <v>7.0000000000000007E-2</v>
      </c>
      <c r="N30" s="1">
        <f t="shared" si="14"/>
        <v>0.42</v>
      </c>
    </row>
    <row r="31" spans="1:14" x14ac:dyDescent="0.25">
      <c r="A31" s="11">
        <v>24</v>
      </c>
      <c r="B31" s="11" t="s">
        <v>14</v>
      </c>
      <c r="C31" s="12" t="s">
        <v>216</v>
      </c>
      <c r="D31" s="13" t="s">
        <v>43</v>
      </c>
      <c r="E31" s="14">
        <v>5</v>
      </c>
      <c r="F31" s="13">
        <v>3028.46</v>
      </c>
      <c r="G31" s="15">
        <v>0.2365432139533333</v>
      </c>
      <c r="H31" s="15">
        <v>4.8564403731180088E-2</v>
      </c>
      <c r="I31" s="15">
        <v>1.8373529780812695E-2</v>
      </c>
      <c r="J31" s="16">
        <f t="shared" si="13"/>
        <v>0.30299999999999999</v>
      </c>
      <c r="K31" s="17"/>
      <c r="L31" s="17"/>
      <c r="M31" s="18">
        <f t="shared" si="1"/>
        <v>0.06</v>
      </c>
      <c r="N31" s="1">
        <f t="shared" si="14"/>
        <v>0.36</v>
      </c>
    </row>
    <row r="32" spans="1:14" x14ac:dyDescent="0.25">
      <c r="A32" s="11">
        <v>25</v>
      </c>
      <c r="B32" s="11" t="s">
        <v>14</v>
      </c>
      <c r="C32" s="12" t="s">
        <v>216</v>
      </c>
      <c r="D32" s="13" t="s">
        <v>50</v>
      </c>
      <c r="E32" s="14">
        <v>5</v>
      </c>
      <c r="F32" s="13">
        <v>1894.81</v>
      </c>
      <c r="G32" s="15">
        <v>0.27323668319257849</v>
      </c>
      <c r="H32" s="15">
        <v>5.7300263971926294E-2</v>
      </c>
      <c r="I32" s="15">
        <v>2.3493015130804672E-2</v>
      </c>
      <c r="J32" s="16">
        <f t="shared" ref="J32:J33" si="15">ROUND(G32+H32+I32,3)</f>
        <v>0.35399999999999998</v>
      </c>
      <c r="K32" s="17"/>
      <c r="L32" s="17"/>
      <c r="M32" s="18">
        <f t="shared" si="1"/>
        <v>7.0000000000000007E-2</v>
      </c>
      <c r="N32" s="1">
        <f t="shared" ref="N32:N33" si="16">ROUND(J32+M32,2)</f>
        <v>0.42</v>
      </c>
    </row>
    <row r="33" spans="1:14" x14ac:dyDescent="0.25">
      <c r="A33" s="11">
        <v>26</v>
      </c>
      <c r="B33" s="11" t="s">
        <v>14</v>
      </c>
      <c r="C33" s="12" t="s">
        <v>216</v>
      </c>
      <c r="D33" s="13" t="s">
        <v>10</v>
      </c>
      <c r="E33" s="14">
        <v>2</v>
      </c>
      <c r="F33" s="13">
        <v>547.14</v>
      </c>
      <c r="G33" s="15">
        <v>0.27596580741925747</v>
      </c>
      <c r="H33" s="15">
        <v>3.9758292809441931E-2</v>
      </c>
      <c r="I33" s="15">
        <v>1.7397814087802024E-2</v>
      </c>
      <c r="J33" s="16">
        <f t="shared" si="15"/>
        <v>0.33300000000000002</v>
      </c>
      <c r="K33" s="17"/>
      <c r="L33" s="17"/>
      <c r="M33" s="18">
        <f t="shared" si="1"/>
        <v>7.0000000000000007E-2</v>
      </c>
      <c r="N33" s="1">
        <f t="shared" si="16"/>
        <v>0.4</v>
      </c>
    </row>
    <row r="34" spans="1:14" x14ac:dyDescent="0.25">
      <c r="A34" s="11">
        <v>27</v>
      </c>
      <c r="B34" s="11" t="s">
        <v>14</v>
      </c>
      <c r="C34" s="12" t="s">
        <v>216</v>
      </c>
      <c r="D34" s="13" t="s">
        <v>52</v>
      </c>
      <c r="E34" s="14">
        <v>5</v>
      </c>
      <c r="F34" s="13">
        <v>1856</v>
      </c>
      <c r="G34" s="15">
        <v>0.2752800594211256</v>
      </c>
      <c r="H34" s="15">
        <v>5.786748114867625E-2</v>
      </c>
      <c r="I34" s="15">
        <v>2.3984267241379316E-2</v>
      </c>
      <c r="J34" s="16">
        <f t="shared" ref="J34" si="17">ROUND(G34+H34+I34,3)</f>
        <v>0.35699999999999998</v>
      </c>
      <c r="K34" s="17"/>
      <c r="L34" s="17"/>
      <c r="M34" s="18">
        <f t="shared" si="1"/>
        <v>7.0000000000000007E-2</v>
      </c>
      <c r="N34" s="1">
        <f>ROUND(J34+M34,2)</f>
        <v>0.43</v>
      </c>
    </row>
    <row r="35" spans="1:14" x14ac:dyDescent="0.25">
      <c r="A35" s="11">
        <v>28</v>
      </c>
      <c r="B35" s="11" t="s">
        <v>14</v>
      </c>
      <c r="C35" s="12" t="s">
        <v>216</v>
      </c>
      <c r="D35" s="13" t="s">
        <v>54</v>
      </c>
      <c r="E35" s="14">
        <v>5</v>
      </c>
      <c r="F35" s="13">
        <v>2174.85</v>
      </c>
      <c r="G35" s="15">
        <v>0.24247802036442057</v>
      </c>
      <c r="H35" s="15">
        <v>5.0232866895180396E-2</v>
      </c>
      <c r="I35" s="15">
        <v>1.9444586983010322E-2</v>
      </c>
      <c r="J35" s="16">
        <f t="shared" ref="J35:J36" si="18">ROUND(G35+H35+I35,3)</f>
        <v>0.312</v>
      </c>
      <c r="K35" s="17"/>
      <c r="L35" s="17"/>
      <c r="M35" s="18">
        <f t="shared" si="1"/>
        <v>0.06</v>
      </c>
      <c r="N35" s="1">
        <f t="shared" ref="N35:N36" si="19">ROUND(J35+M35,2)</f>
        <v>0.37</v>
      </c>
    </row>
    <row r="36" spans="1:14" x14ac:dyDescent="0.25">
      <c r="A36" s="11">
        <v>29</v>
      </c>
      <c r="B36" s="11" t="s">
        <v>14</v>
      </c>
      <c r="C36" s="12" t="s">
        <v>216</v>
      </c>
      <c r="D36" s="13" t="s">
        <v>55</v>
      </c>
      <c r="E36" s="14">
        <v>5</v>
      </c>
      <c r="F36" s="13">
        <v>2260.91</v>
      </c>
      <c r="G36" s="15">
        <v>0.23707424287691409</v>
      </c>
      <c r="H36" s="15">
        <v>4.8978539890511499E-2</v>
      </c>
      <c r="I36" s="15">
        <v>1.870444201671009E-2</v>
      </c>
      <c r="J36" s="16">
        <f t="shared" si="18"/>
        <v>0.30499999999999999</v>
      </c>
      <c r="K36" s="17"/>
      <c r="L36" s="17"/>
      <c r="M36" s="18">
        <f t="shared" si="1"/>
        <v>0.06</v>
      </c>
      <c r="N36" s="1">
        <f t="shared" si="19"/>
        <v>0.37</v>
      </c>
    </row>
    <row r="37" spans="1:14" x14ac:dyDescent="0.25">
      <c r="A37" s="11">
        <v>30</v>
      </c>
      <c r="B37" s="11" t="s">
        <v>14</v>
      </c>
      <c r="C37" s="12" t="s">
        <v>219</v>
      </c>
      <c r="D37" s="13" t="s">
        <v>56</v>
      </c>
      <c r="E37" s="14">
        <v>4</v>
      </c>
      <c r="F37" s="13">
        <v>2283.98</v>
      </c>
      <c r="G37" s="15">
        <v>0.25346660952009564</v>
      </c>
      <c r="H37" s="15">
        <v>5.2284036903908551E-2</v>
      </c>
      <c r="I37" s="15">
        <v>1.7541011742659745E-2</v>
      </c>
      <c r="J37" s="16">
        <f t="shared" ref="J37" si="20">ROUND(G37+H37+I37,3)</f>
        <v>0.32300000000000001</v>
      </c>
      <c r="K37" s="17"/>
      <c r="L37" s="17"/>
      <c r="M37" s="18">
        <f t="shared" si="1"/>
        <v>0.06</v>
      </c>
      <c r="N37" s="1">
        <f>ROUND(J37+M37,2)</f>
        <v>0.38</v>
      </c>
    </row>
    <row r="38" spans="1:14" x14ac:dyDescent="0.25">
      <c r="A38" s="11">
        <v>31</v>
      </c>
      <c r="B38" s="11" t="s">
        <v>14</v>
      </c>
      <c r="C38" s="12" t="s">
        <v>222</v>
      </c>
      <c r="D38" s="13" t="s">
        <v>58</v>
      </c>
      <c r="E38" s="14">
        <v>5</v>
      </c>
      <c r="F38" s="13">
        <v>3389.9</v>
      </c>
      <c r="G38" s="15">
        <v>0.25400950984498855</v>
      </c>
      <c r="H38" s="15">
        <v>5.2727947899659108E-2</v>
      </c>
      <c r="I38" s="15">
        <v>2.1010554883624886E-2</v>
      </c>
      <c r="J38" s="16">
        <f t="shared" ref="J38:J44" si="21">ROUND(G38+H38+I38,3)</f>
        <v>0.32800000000000001</v>
      </c>
      <c r="K38" s="17"/>
      <c r="L38" s="17"/>
      <c r="M38" s="18">
        <f t="shared" ref="M38:M71" si="22">ROUND(J38*0.2,2)</f>
        <v>7.0000000000000007E-2</v>
      </c>
      <c r="N38" s="1">
        <f t="shared" ref="N38:N44" si="23">ROUND(J38+M38,2)</f>
        <v>0.4</v>
      </c>
    </row>
    <row r="39" spans="1:14" x14ac:dyDescent="0.25">
      <c r="A39" s="11">
        <v>32</v>
      </c>
      <c r="B39" s="11" t="s">
        <v>14</v>
      </c>
      <c r="C39" s="12" t="s">
        <v>209</v>
      </c>
      <c r="D39" s="13" t="s">
        <v>37</v>
      </c>
      <c r="E39" s="14">
        <v>4</v>
      </c>
      <c r="F39" s="13">
        <v>791.85</v>
      </c>
      <c r="G39" s="15">
        <v>0.29775322734596354</v>
      </c>
      <c r="H39" s="15">
        <v>6.2279737170767346E-2</v>
      </c>
      <c r="I39" s="15">
        <v>2.2486481025446741E-2</v>
      </c>
      <c r="J39" s="16">
        <f t="shared" si="21"/>
        <v>0.38300000000000001</v>
      </c>
      <c r="K39" s="17"/>
      <c r="L39" s="17"/>
      <c r="M39" s="18">
        <f t="shared" si="22"/>
        <v>0.08</v>
      </c>
      <c r="N39" s="1">
        <f t="shared" si="23"/>
        <v>0.46</v>
      </c>
    </row>
    <row r="40" spans="1:14" x14ac:dyDescent="0.25">
      <c r="A40" s="11">
        <v>33</v>
      </c>
      <c r="B40" s="11" t="s">
        <v>14</v>
      </c>
      <c r="C40" s="12" t="s">
        <v>209</v>
      </c>
      <c r="D40" s="13" t="s">
        <v>59</v>
      </c>
      <c r="E40" s="14">
        <v>4</v>
      </c>
      <c r="F40" s="13">
        <v>2397.9</v>
      </c>
      <c r="G40" s="15">
        <v>0.27823632230199552</v>
      </c>
      <c r="H40" s="15">
        <v>5.5166182239004997E-2</v>
      </c>
      <c r="I40" s="15">
        <v>1.4387159597981569E-2</v>
      </c>
      <c r="J40" s="16">
        <f t="shared" si="21"/>
        <v>0.34799999999999998</v>
      </c>
      <c r="K40" s="17"/>
      <c r="L40" s="17"/>
      <c r="M40" s="18">
        <f t="shared" si="22"/>
        <v>7.0000000000000007E-2</v>
      </c>
      <c r="N40" s="1">
        <f t="shared" si="23"/>
        <v>0.42</v>
      </c>
    </row>
    <row r="41" spans="1:14" x14ac:dyDescent="0.25">
      <c r="A41" s="11">
        <v>34</v>
      </c>
      <c r="B41" s="19" t="s">
        <v>14</v>
      </c>
      <c r="C41" s="19" t="s">
        <v>209</v>
      </c>
      <c r="D41" s="20" t="s">
        <v>56</v>
      </c>
      <c r="E41" s="21">
        <v>5</v>
      </c>
      <c r="F41" s="22">
        <v>5755.68</v>
      </c>
      <c r="G41" s="15">
        <v>0.2116768252847713</v>
      </c>
      <c r="H41" s="15">
        <v>4.3529312313863963E-2</v>
      </c>
      <c r="I41" s="15">
        <v>1.3695739107571419E-2</v>
      </c>
      <c r="J41" s="16">
        <f t="shared" si="21"/>
        <v>0.26900000000000002</v>
      </c>
      <c r="K41" s="17"/>
      <c r="L41" s="17"/>
      <c r="M41" s="18">
        <f t="shared" si="22"/>
        <v>0.05</v>
      </c>
      <c r="N41" s="1">
        <f t="shared" si="23"/>
        <v>0.32</v>
      </c>
    </row>
    <row r="42" spans="1:14" x14ac:dyDescent="0.25">
      <c r="A42" s="11">
        <v>35</v>
      </c>
      <c r="B42" s="19" t="s">
        <v>14</v>
      </c>
      <c r="C42" s="19" t="s">
        <v>209</v>
      </c>
      <c r="D42" s="20" t="s">
        <v>38</v>
      </c>
      <c r="E42" s="21">
        <v>3</v>
      </c>
      <c r="F42" s="22">
        <v>1312.39</v>
      </c>
      <c r="G42" s="15">
        <v>0.23326446622805055</v>
      </c>
      <c r="H42" s="15">
        <v>4.7673648471594374E-2</v>
      </c>
      <c r="I42" s="15">
        <v>1.359976836153887E-2</v>
      </c>
      <c r="J42" s="16">
        <f t="shared" si="21"/>
        <v>0.29499999999999998</v>
      </c>
      <c r="K42" s="17"/>
      <c r="L42" s="17"/>
      <c r="M42" s="18">
        <f t="shared" si="22"/>
        <v>0.06</v>
      </c>
      <c r="N42" s="1">
        <f t="shared" si="23"/>
        <v>0.36</v>
      </c>
    </row>
    <row r="43" spans="1:14" x14ac:dyDescent="0.25">
      <c r="A43" s="11">
        <v>36</v>
      </c>
      <c r="B43" s="19" t="s">
        <v>14</v>
      </c>
      <c r="C43" s="19" t="s">
        <v>209</v>
      </c>
      <c r="D43" s="20" t="s">
        <v>50</v>
      </c>
      <c r="E43" s="21">
        <v>3</v>
      </c>
      <c r="F43" s="22">
        <v>662.5</v>
      </c>
      <c r="G43" s="15">
        <v>0.25504005166524313</v>
      </c>
      <c r="H43" s="15">
        <v>5.2903970074506083E-2</v>
      </c>
      <c r="I43" s="15">
        <v>1.6463748427672956E-2</v>
      </c>
      <c r="J43" s="16">
        <f t="shared" si="21"/>
        <v>0.32400000000000001</v>
      </c>
      <c r="K43" s="17"/>
      <c r="L43" s="17"/>
      <c r="M43" s="18">
        <f t="shared" si="22"/>
        <v>0.06</v>
      </c>
      <c r="N43" s="1">
        <f t="shared" si="23"/>
        <v>0.38</v>
      </c>
    </row>
    <row r="44" spans="1:14" x14ac:dyDescent="0.25">
      <c r="A44" s="11">
        <v>37</v>
      </c>
      <c r="B44" s="19" t="s">
        <v>14</v>
      </c>
      <c r="C44" s="19" t="s">
        <v>209</v>
      </c>
      <c r="D44" s="20" t="s">
        <v>121</v>
      </c>
      <c r="E44" s="21">
        <v>2</v>
      </c>
      <c r="F44" s="22">
        <v>308.2</v>
      </c>
      <c r="G44" s="15">
        <v>0.35067865509707191</v>
      </c>
      <c r="H44" s="15">
        <v>5.1999888198933537E-2</v>
      </c>
      <c r="I44" s="15">
        <v>2.2520982046290293E-2</v>
      </c>
      <c r="J44" s="16">
        <f t="shared" si="21"/>
        <v>0.42499999999999999</v>
      </c>
      <c r="K44" s="17"/>
      <c r="L44" s="17"/>
      <c r="M44" s="18">
        <f t="shared" si="22"/>
        <v>0.09</v>
      </c>
      <c r="N44" s="1">
        <f t="shared" si="23"/>
        <v>0.52</v>
      </c>
    </row>
    <row r="45" spans="1:14" x14ac:dyDescent="0.25">
      <c r="A45" s="11">
        <v>38</v>
      </c>
      <c r="B45" s="22" t="s">
        <v>14</v>
      </c>
      <c r="C45" s="22" t="s">
        <v>214</v>
      </c>
      <c r="D45" s="20" t="s">
        <v>152</v>
      </c>
      <c r="E45" s="21">
        <v>2</v>
      </c>
      <c r="F45" s="25">
        <v>576.32000000000005</v>
      </c>
      <c r="G45" s="15">
        <v>0.35349286217563952</v>
      </c>
      <c r="H45" s="15">
        <v>5.2288129658026081E-2</v>
      </c>
      <c r="I45" s="15">
        <v>2.4775402554136589E-2</v>
      </c>
      <c r="J45" s="16">
        <f t="shared" ref="J45:J47" si="24">ROUND(G45+H45+I45,3)</f>
        <v>0.43099999999999999</v>
      </c>
      <c r="K45" s="17"/>
      <c r="L45" s="17"/>
      <c r="M45" s="18">
        <f t="shared" si="22"/>
        <v>0.09</v>
      </c>
      <c r="N45" s="1">
        <f t="shared" ref="N45:N47" si="25">ROUND(J45+M45,2)</f>
        <v>0.52</v>
      </c>
    </row>
    <row r="46" spans="1:14" x14ac:dyDescent="0.25">
      <c r="A46" s="11">
        <v>39</v>
      </c>
      <c r="B46" s="11" t="s">
        <v>14</v>
      </c>
      <c r="C46" s="12" t="s">
        <v>223</v>
      </c>
      <c r="D46" s="13" t="s">
        <v>63</v>
      </c>
      <c r="E46" s="14">
        <v>5</v>
      </c>
      <c r="F46" s="13">
        <v>2112.1999999999998</v>
      </c>
      <c r="G46" s="15">
        <v>0.20972442652530937</v>
      </c>
      <c r="H46" s="15">
        <v>4.2539619182889954E-2</v>
      </c>
      <c r="I46" s="15">
        <v>1.4752561310481964E-2</v>
      </c>
      <c r="J46" s="16">
        <f t="shared" si="24"/>
        <v>0.26700000000000002</v>
      </c>
      <c r="K46" s="17"/>
      <c r="L46" s="17"/>
      <c r="M46" s="18">
        <f t="shared" si="22"/>
        <v>0.05</v>
      </c>
      <c r="N46" s="1">
        <f t="shared" si="25"/>
        <v>0.32</v>
      </c>
    </row>
    <row r="47" spans="1:14" x14ac:dyDescent="0.25">
      <c r="A47" s="11">
        <v>40</v>
      </c>
      <c r="B47" s="11" t="s">
        <v>14</v>
      </c>
      <c r="C47" s="12" t="s">
        <v>214</v>
      </c>
      <c r="D47" s="13" t="s">
        <v>64</v>
      </c>
      <c r="E47" s="14">
        <v>2</v>
      </c>
      <c r="F47" s="13">
        <v>386</v>
      </c>
      <c r="G47" s="15">
        <v>0.33751056717196093</v>
      </c>
      <c r="H47" s="15">
        <v>4.968657749237794E-2</v>
      </c>
      <c r="I47" s="15">
        <v>2.4660725388601038E-2</v>
      </c>
      <c r="J47" s="16">
        <f t="shared" si="24"/>
        <v>0.41199999999999998</v>
      </c>
      <c r="K47" s="17"/>
      <c r="L47" s="17"/>
      <c r="M47" s="18">
        <f t="shared" si="22"/>
        <v>0.08</v>
      </c>
      <c r="N47" s="1">
        <f t="shared" si="25"/>
        <v>0.49</v>
      </c>
    </row>
    <row r="48" spans="1:14" x14ac:dyDescent="0.25">
      <c r="A48" s="11">
        <v>41</v>
      </c>
      <c r="B48" s="11" t="s">
        <v>14</v>
      </c>
      <c r="C48" s="12" t="s">
        <v>214</v>
      </c>
      <c r="D48" s="13" t="s">
        <v>67</v>
      </c>
      <c r="E48" s="14">
        <v>1</v>
      </c>
      <c r="F48" s="13">
        <v>236.21</v>
      </c>
      <c r="G48" s="15">
        <v>0.34147050947068114</v>
      </c>
      <c r="H48" s="15">
        <v>5.0638946279109788E-2</v>
      </c>
      <c r="I48" s="15">
        <v>2.5186909953007916E-2</v>
      </c>
      <c r="J48" s="16">
        <f t="shared" ref="J48:J49" si="26">ROUND(G48+H48+I48,3)</f>
        <v>0.41699999999999998</v>
      </c>
      <c r="K48" s="17"/>
      <c r="L48" s="17"/>
      <c r="M48" s="18">
        <f t="shared" si="22"/>
        <v>0.08</v>
      </c>
      <c r="N48" s="1">
        <f t="shared" ref="N48:N49" si="27">ROUND(J48+M48,2)</f>
        <v>0.5</v>
      </c>
    </row>
    <row r="49" spans="1:14" x14ac:dyDescent="0.25">
      <c r="A49" s="11">
        <v>42</v>
      </c>
      <c r="B49" s="11" t="s">
        <v>14</v>
      </c>
      <c r="C49" s="12" t="s">
        <v>214</v>
      </c>
      <c r="D49" s="13" t="s">
        <v>68</v>
      </c>
      <c r="E49" s="14">
        <v>3</v>
      </c>
      <c r="F49" s="13">
        <v>664.5</v>
      </c>
      <c r="G49" s="15">
        <v>0.27197339930452047</v>
      </c>
      <c r="H49" s="15">
        <v>5.6684982776676836E-2</v>
      </c>
      <c r="I49" s="15">
        <v>2.1487674943566591E-2</v>
      </c>
      <c r="J49" s="16">
        <f t="shared" si="26"/>
        <v>0.35</v>
      </c>
      <c r="K49" s="17"/>
      <c r="L49" s="17"/>
      <c r="M49" s="18">
        <f t="shared" si="22"/>
        <v>7.0000000000000007E-2</v>
      </c>
      <c r="N49" s="1">
        <f t="shared" si="27"/>
        <v>0.42</v>
      </c>
    </row>
    <row r="50" spans="1:14" x14ac:dyDescent="0.25">
      <c r="A50" s="11">
        <v>43</v>
      </c>
      <c r="B50" s="11" t="s">
        <v>14</v>
      </c>
      <c r="C50" s="12" t="s">
        <v>214</v>
      </c>
      <c r="D50" s="13" t="s">
        <v>69</v>
      </c>
      <c r="E50" s="14">
        <v>3</v>
      </c>
      <c r="F50" s="13">
        <v>763.6</v>
      </c>
      <c r="G50" s="15">
        <v>0.25658331166746173</v>
      </c>
      <c r="H50" s="15">
        <v>5.2804360850344914E-2</v>
      </c>
      <c r="I50" s="15">
        <v>1.8699004714510213E-2</v>
      </c>
      <c r="J50" s="16">
        <f t="shared" ref="J50:J54" si="28">ROUND(G50+H50+I50,3)</f>
        <v>0.32800000000000001</v>
      </c>
      <c r="K50" s="17"/>
      <c r="L50" s="17"/>
      <c r="M50" s="18">
        <f t="shared" si="22"/>
        <v>7.0000000000000007E-2</v>
      </c>
      <c r="N50" s="1">
        <f t="shared" ref="N50:N54" si="29">ROUND(J50+M50,2)</f>
        <v>0.4</v>
      </c>
    </row>
    <row r="51" spans="1:14" x14ac:dyDescent="0.25">
      <c r="A51" s="11">
        <v>44</v>
      </c>
      <c r="B51" s="11" t="s">
        <v>14</v>
      </c>
      <c r="C51" s="12" t="s">
        <v>214</v>
      </c>
      <c r="D51" s="13" t="s">
        <v>70</v>
      </c>
      <c r="E51" s="14">
        <v>1</v>
      </c>
      <c r="F51" s="13">
        <v>197.45</v>
      </c>
      <c r="G51" s="15">
        <v>0.38176506104925106</v>
      </c>
      <c r="H51" s="15">
        <v>5.7198524443063038E-2</v>
      </c>
      <c r="I51" s="15">
        <v>3.0131172448721193E-2</v>
      </c>
      <c r="J51" s="16">
        <f t="shared" si="28"/>
        <v>0.46899999999999997</v>
      </c>
      <c r="K51" s="17"/>
      <c r="L51" s="17"/>
      <c r="M51" s="18">
        <f t="shared" si="22"/>
        <v>0.09</v>
      </c>
      <c r="N51" s="1">
        <f t="shared" si="29"/>
        <v>0.56000000000000005</v>
      </c>
    </row>
    <row r="52" spans="1:14" x14ac:dyDescent="0.25">
      <c r="A52" s="11">
        <v>45</v>
      </c>
      <c r="B52" s="11" t="s">
        <v>14</v>
      </c>
      <c r="C52" s="12" t="s">
        <v>214</v>
      </c>
      <c r="D52" s="13" t="s">
        <v>71</v>
      </c>
      <c r="E52" s="14">
        <v>1</v>
      </c>
      <c r="F52" s="13">
        <v>147</v>
      </c>
      <c r="G52" s="15">
        <v>0.33410602268135825</v>
      </c>
      <c r="H52" s="15">
        <v>4.9440076336661878E-2</v>
      </c>
      <c r="I52" s="15">
        <v>2.4283265306122449E-2</v>
      </c>
      <c r="J52" s="16">
        <f t="shared" si="28"/>
        <v>0.40799999999999997</v>
      </c>
      <c r="K52" s="17"/>
      <c r="L52" s="17"/>
      <c r="M52" s="18">
        <f t="shared" si="22"/>
        <v>0.08</v>
      </c>
      <c r="N52" s="1">
        <f t="shared" si="29"/>
        <v>0.49</v>
      </c>
    </row>
    <row r="53" spans="1:14" x14ac:dyDescent="0.25">
      <c r="A53" s="11">
        <v>46</v>
      </c>
      <c r="B53" s="11" t="s">
        <v>14</v>
      </c>
      <c r="C53" s="12" t="s">
        <v>214</v>
      </c>
      <c r="D53" s="13" t="s">
        <v>72</v>
      </c>
      <c r="E53" s="14">
        <v>1</v>
      </c>
      <c r="F53" s="13">
        <v>153</v>
      </c>
      <c r="G53" s="15">
        <v>0.32634512940019672</v>
      </c>
      <c r="H53" s="15">
        <v>4.8176675104844878E-2</v>
      </c>
      <c r="I53" s="15">
        <v>2.333098039215686E-2</v>
      </c>
      <c r="J53" s="16">
        <f t="shared" si="28"/>
        <v>0.39800000000000002</v>
      </c>
      <c r="K53" s="17"/>
      <c r="L53" s="17"/>
      <c r="M53" s="18">
        <f t="shared" si="22"/>
        <v>0.08</v>
      </c>
      <c r="N53" s="1">
        <f t="shared" si="29"/>
        <v>0.48</v>
      </c>
    </row>
    <row r="54" spans="1:14" x14ac:dyDescent="0.25">
      <c r="A54" s="11">
        <v>47</v>
      </c>
      <c r="B54" s="11" t="s">
        <v>14</v>
      </c>
      <c r="C54" s="12" t="s">
        <v>214</v>
      </c>
      <c r="D54" s="13" t="s">
        <v>73</v>
      </c>
      <c r="E54" s="14">
        <v>1</v>
      </c>
      <c r="F54" s="13">
        <v>130.6</v>
      </c>
      <c r="G54" s="15">
        <v>0.26669475943477938</v>
      </c>
      <c r="H54" s="15">
        <v>3.8466149761637397E-2</v>
      </c>
      <c r="I54" s="15">
        <v>2.7332618683001533E-2</v>
      </c>
      <c r="J54" s="16">
        <f t="shared" si="28"/>
        <v>0.33200000000000002</v>
      </c>
      <c r="K54" s="17"/>
      <c r="L54" s="17"/>
      <c r="M54" s="18">
        <f t="shared" si="22"/>
        <v>7.0000000000000007E-2</v>
      </c>
      <c r="N54" s="1">
        <f t="shared" si="29"/>
        <v>0.4</v>
      </c>
    </row>
    <row r="55" spans="1:14" x14ac:dyDescent="0.25">
      <c r="A55" s="11">
        <v>48</v>
      </c>
      <c r="B55" s="11" t="s">
        <v>14</v>
      </c>
      <c r="C55" s="12" t="s">
        <v>214</v>
      </c>
      <c r="D55" s="13" t="s">
        <v>74</v>
      </c>
      <c r="E55" s="14">
        <v>5</v>
      </c>
      <c r="F55" s="13">
        <v>1807.1</v>
      </c>
      <c r="G55" s="15">
        <v>0.28000922654039723</v>
      </c>
      <c r="H55" s="15">
        <v>5.8965774534536497E-2</v>
      </c>
      <c r="I55" s="15">
        <v>2.4633279840628634E-2</v>
      </c>
      <c r="J55" s="16">
        <f t="shared" ref="J55:J61" si="30">ROUND(G55+H55+I55,3)</f>
        <v>0.36399999999999999</v>
      </c>
      <c r="K55" s="17"/>
      <c r="L55" s="17"/>
      <c r="M55" s="18">
        <f t="shared" si="22"/>
        <v>7.0000000000000007E-2</v>
      </c>
      <c r="N55" s="1">
        <f t="shared" ref="N55:N61" si="31">ROUND(J55+M55,2)</f>
        <v>0.43</v>
      </c>
    </row>
    <row r="56" spans="1:14" x14ac:dyDescent="0.25">
      <c r="A56" s="11">
        <v>49</v>
      </c>
      <c r="B56" s="11" t="s">
        <v>14</v>
      </c>
      <c r="C56" s="12" t="s">
        <v>214</v>
      </c>
      <c r="D56" s="13" t="s">
        <v>75</v>
      </c>
      <c r="E56" s="14">
        <v>5</v>
      </c>
      <c r="F56" s="13">
        <v>1825.8</v>
      </c>
      <c r="G56" s="15">
        <v>0.27462875071236342</v>
      </c>
      <c r="H56" s="15">
        <v>5.7707970506820395E-2</v>
      </c>
      <c r="I56" s="15">
        <v>2.4380983678387556E-2</v>
      </c>
      <c r="J56" s="16">
        <f t="shared" si="30"/>
        <v>0.35699999999999998</v>
      </c>
      <c r="K56" s="17"/>
      <c r="L56" s="17"/>
      <c r="M56" s="18">
        <f t="shared" si="22"/>
        <v>7.0000000000000007E-2</v>
      </c>
      <c r="N56" s="1">
        <f t="shared" si="31"/>
        <v>0.43</v>
      </c>
    </row>
    <row r="57" spans="1:14" x14ac:dyDescent="0.25">
      <c r="A57" s="11">
        <v>50</v>
      </c>
      <c r="B57" s="22" t="s">
        <v>14</v>
      </c>
      <c r="C57" s="22" t="s">
        <v>175</v>
      </c>
      <c r="D57" s="20" t="s">
        <v>43</v>
      </c>
      <c r="E57" s="21">
        <v>2</v>
      </c>
      <c r="F57" s="25">
        <v>753.8</v>
      </c>
      <c r="G57" s="15">
        <v>0.26351437486678092</v>
      </c>
      <c r="H57" s="15">
        <v>3.8417903413076139E-2</v>
      </c>
      <c r="I57" s="15">
        <v>1.6574343327142478E-2</v>
      </c>
      <c r="J57" s="16">
        <f t="shared" si="30"/>
        <v>0.31900000000000001</v>
      </c>
      <c r="K57" s="17"/>
      <c r="L57" s="17"/>
      <c r="M57" s="18">
        <f t="shared" si="22"/>
        <v>0.06</v>
      </c>
      <c r="N57" s="1">
        <f t="shared" si="31"/>
        <v>0.38</v>
      </c>
    </row>
    <row r="58" spans="1:14" s="52" customFormat="1" x14ac:dyDescent="0.25">
      <c r="A58" s="11">
        <v>51</v>
      </c>
      <c r="B58" s="19" t="s">
        <v>14</v>
      </c>
      <c r="C58" s="19" t="s">
        <v>210</v>
      </c>
      <c r="D58" s="20" t="s">
        <v>123</v>
      </c>
      <c r="E58" s="21">
        <v>6</v>
      </c>
      <c r="F58" s="22">
        <v>2680.08</v>
      </c>
      <c r="G58" s="15">
        <v>0.28010000000000002</v>
      </c>
      <c r="H58" s="15">
        <v>5.8220000000000001E-2</v>
      </c>
      <c r="I58" s="15">
        <v>1.7749999999999998E-2</v>
      </c>
      <c r="J58" s="16">
        <f t="shared" si="30"/>
        <v>0.35599999999999998</v>
      </c>
      <c r="K58" s="17"/>
      <c r="L58" s="17"/>
      <c r="M58" s="18">
        <f t="shared" si="22"/>
        <v>7.0000000000000007E-2</v>
      </c>
      <c r="N58" s="1">
        <f t="shared" si="31"/>
        <v>0.43</v>
      </c>
    </row>
    <row r="59" spans="1:14" x14ac:dyDescent="0.25">
      <c r="A59" s="11">
        <v>52</v>
      </c>
      <c r="B59" s="19" t="s">
        <v>14</v>
      </c>
      <c r="C59" s="19" t="s">
        <v>210</v>
      </c>
      <c r="D59" s="20" t="s">
        <v>24</v>
      </c>
      <c r="E59" s="21">
        <v>3</v>
      </c>
      <c r="F59" s="22">
        <v>2211.3599999999997</v>
      </c>
      <c r="G59" s="15">
        <v>0.20625738425902074</v>
      </c>
      <c r="H59" s="15">
        <v>4.1535917291361843E-2</v>
      </c>
      <c r="I59" s="15">
        <v>1.0761522321105565E-2</v>
      </c>
      <c r="J59" s="16">
        <f t="shared" si="30"/>
        <v>0.25900000000000001</v>
      </c>
      <c r="K59" s="17"/>
      <c r="L59" s="17"/>
      <c r="M59" s="18">
        <f t="shared" si="22"/>
        <v>0.05</v>
      </c>
      <c r="N59" s="1">
        <f t="shared" si="31"/>
        <v>0.31</v>
      </c>
    </row>
    <row r="60" spans="1:14" x14ac:dyDescent="0.25">
      <c r="A60" s="11">
        <v>53</v>
      </c>
      <c r="B60" s="11" t="s">
        <v>14</v>
      </c>
      <c r="C60" s="12" t="s">
        <v>210</v>
      </c>
      <c r="D60" s="13" t="s">
        <v>76</v>
      </c>
      <c r="E60" s="14">
        <v>2</v>
      </c>
      <c r="F60" s="13">
        <v>177.81</v>
      </c>
      <c r="G60" s="15">
        <v>0.36403744727801418</v>
      </c>
      <c r="H60" s="15">
        <v>5.3644602623760411E-2</v>
      </c>
      <c r="I60" s="15">
        <v>2.6767448399977498E-2</v>
      </c>
      <c r="J60" s="16">
        <f t="shared" si="30"/>
        <v>0.44400000000000001</v>
      </c>
      <c r="K60" s="17"/>
      <c r="L60" s="17"/>
      <c r="M60" s="18">
        <f t="shared" si="22"/>
        <v>0.09</v>
      </c>
      <c r="N60" s="1">
        <f t="shared" si="31"/>
        <v>0.53</v>
      </c>
    </row>
    <row r="61" spans="1:14" x14ac:dyDescent="0.25">
      <c r="A61" s="11">
        <v>54</v>
      </c>
      <c r="B61" s="11" t="s">
        <v>14</v>
      </c>
      <c r="C61" s="12" t="s">
        <v>210</v>
      </c>
      <c r="D61" s="13" t="s">
        <v>77</v>
      </c>
      <c r="E61" s="14">
        <v>2</v>
      </c>
      <c r="F61" s="13">
        <v>457.28</v>
      </c>
      <c r="G61" s="15">
        <v>0.28373018153075297</v>
      </c>
      <c r="H61" s="15">
        <v>4.0979598937415644E-2</v>
      </c>
      <c r="I61" s="15">
        <v>1.821457312806158E-2</v>
      </c>
      <c r="J61" s="16">
        <f t="shared" si="30"/>
        <v>0.34300000000000003</v>
      </c>
      <c r="K61" s="17"/>
      <c r="L61" s="17"/>
      <c r="M61" s="18">
        <f t="shared" si="22"/>
        <v>7.0000000000000007E-2</v>
      </c>
      <c r="N61" s="1">
        <f t="shared" si="31"/>
        <v>0.41</v>
      </c>
    </row>
    <row r="62" spans="1:14" x14ac:dyDescent="0.25">
      <c r="A62" s="11">
        <v>55</v>
      </c>
      <c r="B62" s="11" t="s">
        <v>14</v>
      </c>
      <c r="C62" s="12" t="s">
        <v>224</v>
      </c>
      <c r="D62" s="13" t="s">
        <v>51</v>
      </c>
      <c r="E62" s="14">
        <v>9</v>
      </c>
      <c r="F62" s="13">
        <v>5632.5</v>
      </c>
      <c r="G62" s="15">
        <v>0.24942619524648044</v>
      </c>
      <c r="H62" s="15">
        <v>5.1800426818340392E-2</v>
      </c>
      <c r="I62" s="15">
        <v>1.8944340878828226E-2</v>
      </c>
      <c r="J62" s="16">
        <f t="shared" ref="J62:J66" si="32">ROUND(G62+H62+I62,3)</f>
        <v>0.32</v>
      </c>
      <c r="K62" s="23"/>
      <c r="L62" s="23"/>
      <c r="M62" s="18">
        <f t="shared" si="22"/>
        <v>0.06</v>
      </c>
      <c r="N62" s="1">
        <f t="shared" ref="N62:N66" si="33">ROUND(J62+M62,2)</f>
        <v>0.38</v>
      </c>
    </row>
    <row r="63" spans="1:14" x14ac:dyDescent="0.25">
      <c r="A63" s="11">
        <v>56</v>
      </c>
      <c r="B63" s="11" t="s">
        <v>14</v>
      </c>
      <c r="C63" s="12" t="s">
        <v>79</v>
      </c>
      <c r="D63" s="13" t="s">
        <v>10</v>
      </c>
      <c r="E63" s="14">
        <v>9</v>
      </c>
      <c r="F63" s="13">
        <v>6728.3</v>
      </c>
      <c r="G63" s="15">
        <v>0.22953210301384602</v>
      </c>
      <c r="H63" s="15">
        <v>4.7193847541297622E-2</v>
      </c>
      <c r="I63" s="15">
        <v>1.6468944607107291E-2</v>
      </c>
      <c r="J63" s="16">
        <f t="shared" si="32"/>
        <v>0.29299999999999998</v>
      </c>
      <c r="K63" s="23"/>
      <c r="L63" s="23"/>
      <c r="M63" s="18">
        <f t="shared" si="22"/>
        <v>0.06</v>
      </c>
      <c r="N63" s="1">
        <f t="shared" si="33"/>
        <v>0.35</v>
      </c>
    </row>
    <row r="64" spans="1:14" x14ac:dyDescent="0.25">
      <c r="A64" s="11">
        <v>57</v>
      </c>
      <c r="B64" s="11" t="s">
        <v>14</v>
      </c>
      <c r="C64" s="12" t="s">
        <v>79</v>
      </c>
      <c r="D64" s="13" t="s">
        <v>80</v>
      </c>
      <c r="E64" s="14">
        <v>2</v>
      </c>
      <c r="F64" s="13">
        <v>209</v>
      </c>
      <c r="G64" s="15">
        <v>0.32889303876338033</v>
      </c>
      <c r="H64" s="15">
        <v>4.8023113111666335E-2</v>
      </c>
      <c r="I64" s="15">
        <v>2.2772822966507174E-2</v>
      </c>
      <c r="J64" s="16">
        <f t="shared" si="32"/>
        <v>0.4</v>
      </c>
      <c r="K64" s="17"/>
      <c r="L64" s="17"/>
      <c r="M64" s="18">
        <f t="shared" si="22"/>
        <v>0.08</v>
      </c>
      <c r="N64" s="1">
        <f t="shared" si="33"/>
        <v>0.48</v>
      </c>
    </row>
    <row r="65" spans="1:14" x14ac:dyDescent="0.25">
      <c r="A65" s="11">
        <v>58</v>
      </c>
      <c r="B65" s="22" t="s">
        <v>14</v>
      </c>
      <c r="C65" s="22" t="s">
        <v>79</v>
      </c>
      <c r="D65" s="20" t="s">
        <v>221</v>
      </c>
      <c r="E65" s="21">
        <v>2</v>
      </c>
      <c r="F65" s="25">
        <v>655.1</v>
      </c>
      <c r="G65" s="15">
        <v>0.3271347064018249</v>
      </c>
      <c r="H65" s="15">
        <v>4.8067478485758972E-2</v>
      </c>
      <c r="I65" s="15">
        <v>2.1796000610593801E-2</v>
      </c>
      <c r="J65" s="16">
        <f t="shared" si="32"/>
        <v>0.39700000000000002</v>
      </c>
      <c r="K65" s="17"/>
      <c r="L65" s="17"/>
      <c r="M65" s="18">
        <f t="shared" si="22"/>
        <v>0.08</v>
      </c>
      <c r="N65" s="1">
        <f t="shared" si="33"/>
        <v>0.48</v>
      </c>
    </row>
    <row r="66" spans="1:14" x14ac:dyDescent="0.25">
      <c r="A66" s="11">
        <v>59</v>
      </c>
      <c r="B66" s="11" t="s">
        <v>14</v>
      </c>
      <c r="C66" s="12" t="s">
        <v>79</v>
      </c>
      <c r="D66" s="13" t="s">
        <v>53</v>
      </c>
      <c r="E66" s="14">
        <v>2</v>
      </c>
      <c r="F66" s="13">
        <v>214.68</v>
      </c>
      <c r="G66" s="15">
        <v>0.3247704531454122</v>
      </c>
      <c r="H66" s="15">
        <v>4.7367031598699094E-2</v>
      </c>
      <c r="I66" s="15">
        <v>2.2170299981367613E-2</v>
      </c>
      <c r="J66" s="16">
        <f t="shared" si="32"/>
        <v>0.39400000000000002</v>
      </c>
      <c r="K66" s="17"/>
      <c r="L66" s="17"/>
      <c r="M66" s="18">
        <f t="shared" si="22"/>
        <v>0.08</v>
      </c>
      <c r="N66" s="1">
        <f t="shared" si="33"/>
        <v>0.47</v>
      </c>
    </row>
    <row r="67" spans="1:14" x14ac:dyDescent="0.25">
      <c r="A67" s="11">
        <v>60</v>
      </c>
      <c r="B67" s="11" t="s">
        <v>14</v>
      </c>
      <c r="C67" s="12" t="s">
        <v>79</v>
      </c>
      <c r="D67" s="13" t="s">
        <v>81</v>
      </c>
      <c r="E67" s="14">
        <v>2</v>
      </c>
      <c r="F67" s="13">
        <v>186.82</v>
      </c>
      <c r="G67" s="15">
        <v>0.35267979487640899</v>
      </c>
      <c r="H67" s="15">
        <v>5.1827900435386737E-2</v>
      </c>
      <c r="I67" s="15">
        <v>2.5476501445241408E-2</v>
      </c>
      <c r="J67" s="16">
        <f t="shared" ref="J67" si="34">ROUND(G67+H67+I67,3)</f>
        <v>0.43</v>
      </c>
      <c r="K67" s="17"/>
      <c r="L67" s="17"/>
      <c r="M67" s="18">
        <f t="shared" si="22"/>
        <v>0.09</v>
      </c>
      <c r="N67" s="1">
        <f>ROUND(J67+M67,2)</f>
        <v>0.52</v>
      </c>
    </row>
    <row r="68" spans="1:14" x14ac:dyDescent="0.25">
      <c r="A68" s="11">
        <v>61</v>
      </c>
      <c r="B68" s="11" t="s">
        <v>14</v>
      </c>
      <c r="C68" s="12" t="s">
        <v>79</v>
      </c>
      <c r="D68" s="13" t="s">
        <v>82</v>
      </c>
      <c r="E68" s="14">
        <v>4</v>
      </c>
      <c r="F68" s="13">
        <v>2366.5</v>
      </c>
      <c r="G68" s="15">
        <v>0.24855159669540097</v>
      </c>
      <c r="H68" s="15">
        <v>5.1145963150937772E-2</v>
      </c>
      <c r="I68" s="15">
        <v>1.6929355588421721E-2</v>
      </c>
      <c r="J68" s="16">
        <f t="shared" ref="J68" si="35">ROUND(G68+H68+I68,3)</f>
        <v>0.317</v>
      </c>
      <c r="K68" s="17"/>
      <c r="L68" s="17"/>
      <c r="M68" s="18">
        <f t="shared" si="22"/>
        <v>0.06</v>
      </c>
      <c r="N68" s="1">
        <f>ROUND(J68+M68,2)</f>
        <v>0.38</v>
      </c>
    </row>
    <row r="69" spans="1:14" x14ac:dyDescent="0.25">
      <c r="A69" s="11">
        <v>62</v>
      </c>
      <c r="B69" s="11" t="s">
        <v>14</v>
      </c>
      <c r="C69" s="12" t="s">
        <v>225</v>
      </c>
      <c r="D69" s="13" t="s">
        <v>86</v>
      </c>
      <c r="E69" s="14">
        <v>2</v>
      </c>
      <c r="F69" s="13">
        <v>538</v>
      </c>
      <c r="G69" s="15">
        <v>0.27957756868705341</v>
      </c>
      <c r="H69" s="15">
        <v>4.0342565712749662E-2</v>
      </c>
      <c r="I69" s="15">
        <v>1.7693382899628251E-2</v>
      </c>
      <c r="J69" s="16">
        <f t="shared" ref="J69:J71" si="36">ROUND(G69+H69+I69,3)</f>
        <v>0.33800000000000002</v>
      </c>
      <c r="K69" s="17"/>
      <c r="L69" s="17"/>
      <c r="M69" s="18">
        <f t="shared" si="22"/>
        <v>7.0000000000000007E-2</v>
      </c>
      <c r="N69" s="1">
        <f t="shared" ref="N69:N71" si="37">ROUND(J69+M69,2)</f>
        <v>0.41</v>
      </c>
    </row>
    <row r="70" spans="1:14" x14ac:dyDescent="0.25">
      <c r="A70" s="11">
        <v>63</v>
      </c>
      <c r="B70" s="11" t="s">
        <v>14</v>
      </c>
      <c r="C70" s="12" t="s">
        <v>225</v>
      </c>
      <c r="D70" s="13" t="s">
        <v>87</v>
      </c>
      <c r="E70" s="14">
        <v>2</v>
      </c>
      <c r="F70" s="13">
        <v>535.6</v>
      </c>
      <c r="G70" s="15">
        <v>0.2802496144126333</v>
      </c>
      <c r="H70" s="15">
        <v>4.0450979174942059E-2</v>
      </c>
      <c r="I70" s="15">
        <v>1.7772666168782668E-2</v>
      </c>
      <c r="J70" s="16">
        <f t="shared" si="36"/>
        <v>0.33800000000000002</v>
      </c>
      <c r="K70" s="17"/>
      <c r="L70" s="17"/>
      <c r="M70" s="18">
        <f t="shared" si="22"/>
        <v>7.0000000000000007E-2</v>
      </c>
      <c r="N70" s="1">
        <f t="shared" si="37"/>
        <v>0.41</v>
      </c>
    </row>
    <row r="71" spans="1:14" x14ac:dyDescent="0.25">
      <c r="A71" s="11">
        <v>64</v>
      </c>
      <c r="B71" s="11" t="s">
        <v>14</v>
      </c>
      <c r="C71" s="12" t="s">
        <v>225</v>
      </c>
      <c r="D71" s="13" t="s">
        <v>88</v>
      </c>
      <c r="E71" s="14">
        <v>2</v>
      </c>
      <c r="F71" s="13">
        <v>536</v>
      </c>
      <c r="G71" s="15">
        <v>0.28013718885281924</v>
      </c>
      <c r="H71" s="15">
        <v>4.0432842843269319E-2</v>
      </c>
      <c r="I71" s="15">
        <v>1.7759402985074627E-2</v>
      </c>
      <c r="J71" s="16">
        <f t="shared" si="36"/>
        <v>0.33800000000000002</v>
      </c>
      <c r="K71" s="17"/>
      <c r="L71" s="17"/>
      <c r="M71" s="18">
        <f t="shared" si="22"/>
        <v>7.0000000000000007E-2</v>
      </c>
      <c r="N71" s="1">
        <f t="shared" si="37"/>
        <v>0.41</v>
      </c>
    </row>
    <row r="72" spans="1:14" ht="35.25" customHeight="1" x14ac:dyDescent="0.25">
      <c r="A72" s="27"/>
      <c r="B72" s="88" t="s">
        <v>218</v>
      </c>
      <c r="C72" s="89"/>
      <c r="D72" s="89"/>
      <c r="E72" s="89"/>
      <c r="F72" s="89"/>
      <c r="G72" s="28"/>
      <c r="H72" s="28"/>
      <c r="I72" s="28"/>
      <c r="J72" s="29"/>
      <c r="K72" s="28"/>
      <c r="L72" s="28"/>
      <c r="M72" s="18">
        <f t="shared" ref="M72:M106" si="38">ROUND(J72*0.2,2)</f>
        <v>0</v>
      </c>
      <c r="N72" s="49"/>
    </row>
    <row r="73" spans="1:14" x14ac:dyDescent="0.25">
      <c r="A73" s="26">
        <v>1</v>
      </c>
      <c r="B73" s="19" t="s">
        <v>14</v>
      </c>
      <c r="C73" s="19" t="s">
        <v>115</v>
      </c>
      <c r="D73" s="20" t="s">
        <v>34</v>
      </c>
      <c r="E73" s="21">
        <v>1</v>
      </c>
      <c r="F73" s="22">
        <v>199.8</v>
      </c>
      <c r="G73" s="15">
        <v>0.42226855477092268</v>
      </c>
      <c r="H73" s="15">
        <v>6.3815405130486641E-2</v>
      </c>
      <c r="I73" s="15">
        <v>2.9776776776776769E-2</v>
      </c>
      <c r="J73" s="16">
        <f t="shared" ref="J73:J75" si="39">ROUND(G73+H73+I73,3)</f>
        <v>0.51600000000000001</v>
      </c>
      <c r="K73" s="15"/>
      <c r="L73" s="15"/>
      <c r="M73" s="18">
        <f t="shared" si="38"/>
        <v>0.1</v>
      </c>
      <c r="N73" s="1">
        <f t="shared" ref="N73:N75" si="40">ROUND(J73+M73,2)</f>
        <v>0.62</v>
      </c>
    </row>
    <row r="74" spans="1:14" x14ac:dyDescent="0.25">
      <c r="A74" s="26">
        <v>2</v>
      </c>
      <c r="B74" s="19" t="s">
        <v>14</v>
      </c>
      <c r="C74" s="19" t="s">
        <v>115</v>
      </c>
      <c r="D74" s="20" t="s">
        <v>13</v>
      </c>
      <c r="E74" s="21">
        <v>2</v>
      </c>
      <c r="F74" s="22">
        <v>495.59</v>
      </c>
      <c r="G74" s="15">
        <v>0.27113562367360788</v>
      </c>
      <c r="H74" s="15">
        <v>3.8996223385707268E-2</v>
      </c>
      <c r="I74" s="15">
        <v>1.4005461503796824E-2</v>
      </c>
      <c r="J74" s="16">
        <f t="shared" si="39"/>
        <v>0.32400000000000001</v>
      </c>
      <c r="K74" s="15"/>
      <c r="L74" s="15"/>
      <c r="M74" s="18">
        <f t="shared" si="38"/>
        <v>0.06</v>
      </c>
      <c r="N74" s="1">
        <f t="shared" si="40"/>
        <v>0.38</v>
      </c>
    </row>
    <row r="75" spans="1:14" x14ac:dyDescent="0.25">
      <c r="A75" s="26">
        <v>3</v>
      </c>
      <c r="B75" s="19" t="s">
        <v>8</v>
      </c>
      <c r="C75" s="19" t="s">
        <v>211</v>
      </c>
      <c r="D75" s="20" t="s">
        <v>53</v>
      </c>
      <c r="E75" s="21">
        <v>2</v>
      </c>
      <c r="F75" s="22">
        <v>222.18</v>
      </c>
      <c r="G75" s="15">
        <v>0.34224975558458354</v>
      </c>
      <c r="H75" s="15">
        <v>5.0868802818138069E-2</v>
      </c>
      <c r="I75" s="15">
        <v>2.2314489753053078E-2</v>
      </c>
      <c r="J75" s="16">
        <f t="shared" si="39"/>
        <v>0.41499999999999998</v>
      </c>
      <c r="K75" s="15"/>
      <c r="L75" s="15"/>
      <c r="M75" s="18">
        <f t="shared" si="38"/>
        <v>0.08</v>
      </c>
      <c r="N75" s="1">
        <f t="shared" si="40"/>
        <v>0.5</v>
      </c>
    </row>
    <row r="76" spans="1:14" x14ac:dyDescent="0.25">
      <c r="A76" s="26">
        <v>4</v>
      </c>
      <c r="B76" s="19" t="s">
        <v>14</v>
      </c>
      <c r="C76" s="19" t="s">
        <v>208</v>
      </c>
      <c r="D76" s="20" t="s">
        <v>51</v>
      </c>
      <c r="E76" s="21">
        <v>5</v>
      </c>
      <c r="F76" s="22">
        <v>3436.17</v>
      </c>
      <c r="G76" s="15">
        <v>0.21336147113378581</v>
      </c>
      <c r="H76" s="15">
        <v>4.2631359874859311E-2</v>
      </c>
      <c r="I76" s="15">
        <v>1.133542577928333E-2</v>
      </c>
      <c r="J76" s="16">
        <f t="shared" ref="J76:J83" si="41">ROUND(G76+H76+I76,3)</f>
        <v>0.26700000000000002</v>
      </c>
      <c r="K76" s="15"/>
      <c r="L76" s="15"/>
      <c r="M76" s="18">
        <f t="shared" si="38"/>
        <v>0.05</v>
      </c>
      <c r="N76" s="1">
        <f t="shared" ref="N76:N83" si="42">ROUND(J76+M76,2)</f>
        <v>0.32</v>
      </c>
    </row>
    <row r="77" spans="1:14" x14ac:dyDescent="0.25">
      <c r="A77" s="26">
        <v>5</v>
      </c>
      <c r="B77" s="19" t="s">
        <v>14</v>
      </c>
      <c r="C77" s="19" t="s">
        <v>208</v>
      </c>
      <c r="D77" s="20" t="s">
        <v>30</v>
      </c>
      <c r="E77" s="21">
        <v>3</v>
      </c>
      <c r="F77" s="22">
        <v>893.45</v>
      </c>
      <c r="G77" s="15">
        <v>0.2102849600802687</v>
      </c>
      <c r="H77" s="15">
        <v>4.1866001810751487E-2</v>
      </c>
      <c r="I77" s="15">
        <v>9.9883597291398497E-3</v>
      </c>
      <c r="J77" s="16">
        <f t="shared" si="41"/>
        <v>0.26200000000000001</v>
      </c>
      <c r="K77" s="15"/>
      <c r="L77" s="15"/>
      <c r="M77" s="18">
        <f t="shared" si="38"/>
        <v>0.05</v>
      </c>
      <c r="N77" s="1">
        <f t="shared" si="42"/>
        <v>0.31</v>
      </c>
    </row>
    <row r="78" spans="1:14" x14ac:dyDescent="0.25">
      <c r="A78" s="26">
        <v>6</v>
      </c>
      <c r="B78" s="19" t="s">
        <v>14</v>
      </c>
      <c r="C78" s="19" t="s">
        <v>208</v>
      </c>
      <c r="D78" s="20" t="s">
        <v>40</v>
      </c>
      <c r="E78" s="21">
        <v>5</v>
      </c>
      <c r="F78" s="22">
        <v>3409.25</v>
      </c>
      <c r="G78" s="15">
        <v>0.25816876166183944</v>
      </c>
      <c r="H78" s="15">
        <v>5.3445512791699075E-2</v>
      </c>
      <c r="I78" s="15">
        <v>1.7409420449267923E-2</v>
      </c>
      <c r="J78" s="16">
        <f t="shared" si="41"/>
        <v>0.32900000000000001</v>
      </c>
      <c r="K78" s="15"/>
      <c r="L78" s="15"/>
      <c r="M78" s="18">
        <f t="shared" si="38"/>
        <v>7.0000000000000007E-2</v>
      </c>
      <c r="N78" s="1">
        <f t="shared" si="42"/>
        <v>0.4</v>
      </c>
    </row>
    <row r="79" spans="1:14" x14ac:dyDescent="0.25">
      <c r="A79" s="26">
        <v>7</v>
      </c>
      <c r="B79" s="19" t="s">
        <v>14</v>
      </c>
      <c r="C79" s="19" t="s">
        <v>208</v>
      </c>
      <c r="D79" s="20" t="s">
        <v>57</v>
      </c>
      <c r="E79" s="21">
        <v>5</v>
      </c>
      <c r="F79" s="22">
        <v>3169.24</v>
      </c>
      <c r="G79" s="15">
        <v>0.23331483892752977</v>
      </c>
      <c r="H79" s="15">
        <v>4.774482862765593E-2</v>
      </c>
      <c r="I79" s="15">
        <v>1.4631136592158795E-2</v>
      </c>
      <c r="J79" s="16">
        <f t="shared" si="41"/>
        <v>0.29599999999999999</v>
      </c>
      <c r="K79" s="15"/>
      <c r="L79" s="15"/>
      <c r="M79" s="18">
        <f t="shared" si="38"/>
        <v>0.06</v>
      </c>
      <c r="N79" s="1">
        <f t="shared" si="42"/>
        <v>0.36</v>
      </c>
    </row>
    <row r="80" spans="1:14" x14ac:dyDescent="0.25">
      <c r="A80" s="26">
        <v>8</v>
      </c>
      <c r="B80" s="19" t="s">
        <v>14</v>
      </c>
      <c r="C80" s="19" t="s">
        <v>208</v>
      </c>
      <c r="D80" s="20" t="s">
        <v>116</v>
      </c>
      <c r="E80" s="21">
        <v>4</v>
      </c>
      <c r="F80" s="22">
        <v>2051.1800000000003</v>
      </c>
      <c r="G80" s="15">
        <v>0.27378708491547638</v>
      </c>
      <c r="H80" s="15">
        <v>5.6660144155556605E-2</v>
      </c>
      <c r="I80" s="15">
        <v>1.6276533507541997E-2</v>
      </c>
      <c r="J80" s="16">
        <f t="shared" si="41"/>
        <v>0.34699999999999998</v>
      </c>
      <c r="K80" s="15"/>
      <c r="L80" s="15"/>
      <c r="M80" s="18">
        <f t="shared" si="38"/>
        <v>7.0000000000000007E-2</v>
      </c>
      <c r="N80" s="1">
        <f t="shared" si="42"/>
        <v>0.42</v>
      </c>
    </row>
    <row r="81" spans="1:14" x14ac:dyDescent="0.25">
      <c r="A81" s="26">
        <v>9</v>
      </c>
      <c r="B81" s="19" t="s">
        <v>14</v>
      </c>
      <c r="C81" s="19" t="s">
        <v>226</v>
      </c>
      <c r="D81" s="20" t="s">
        <v>48</v>
      </c>
      <c r="E81" s="21">
        <v>4</v>
      </c>
      <c r="F81" s="22">
        <v>1988.86</v>
      </c>
      <c r="G81" s="15">
        <v>0.237343816325323</v>
      </c>
      <c r="H81" s="15">
        <v>4.9054832682499799E-2</v>
      </c>
      <c r="I81" s="15">
        <v>1.3988792574640752E-2</v>
      </c>
      <c r="J81" s="16">
        <f t="shared" si="41"/>
        <v>0.3</v>
      </c>
      <c r="K81" s="15"/>
      <c r="L81" s="15"/>
      <c r="M81" s="18">
        <f t="shared" si="38"/>
        <v>0.06</v>
      </c>
      <c r="N81" s="1">
        <f t="shared" si="42"/>
        <v>0.36</v>
      </c>
    </row>
    <row r="82" spans="1:14" x14ac:dyDescent="0.25">
      <c r="A82" s="26">
        <v>10</v>
      </c>
      <c r="B82" s="19" t="s">
        <v>14</v>
      </c>
      <c r="C82" s="19" t="s">
        <v>227</v>
      </c>
      <c r="D82" s="20" t="s">
        <v>31</v>
      </c>
      <c r="E82" s="21">
        <v>4</v>
      </c>
      <c r="F82" s="22">
        <v>1944.1</v>
      </c>
      <c r="G82" s="15">
        <v>0.25412903164700595</v>
      </c>
      <c r="H82" s="15">
        <v>5.2674054753164772E-2</v>
      </c>
      <c r="I82" s="15">
        <v>1.526492121461516E-2</v>
      </c>
      <c r="J82" s="16">
        <f t="shared" si="41"/>
        <v>0.32200000000000001</v>
      </c>
      <c r="K82" s="15"/>
      <c r="L82" s="15"/>
      <c r="M82" s="18">
        <f t="shared" si="38"/>
        <v>0.06</v>
      </c>
      <c r="N82" s="1">
        <f t="shared" si="42"/>
        <v>0.38</v>
      </c>
    </row>
    <row r="83" spans="1:14" x14ac:dyDescent="0.25">
      <c r="A83" s="26">
        <v>11</v>
      </c>
      <c r="B83" s="19" t="s">
        <v>14</v>
      </c>
      <c r="C83" s="19" t="s">
        <v>122</v>
      </c>
      <c r="D83" s="20" t="s">
        <v>37</v>
      </c>
      <c r="E83" s="21">
        <v>5</v>
      </c>
      <c r="F83" s="22">
        <v>3068.75</v>
      </c>
      <c r="G83" s="15">
        <v>0.2988114002423824</v>
      </c>
      <c r="H83" s="15">
        <v>6.3279086601793003E-2</v>
      </c>
      <c r="I83" s="15">
        <v>2.2967581805838421E-2</v>
      </c>
      <c r="J83" s="16">
        <f t="shared" si="41"/>
        <v>0.38500000000000001</v>
      </c>
      <c r="K83" s="15"/>
      <c r="L83" s="15"/>
      <c r="M83" s="18">
        <f t="shared" si="38"/>
        <v>0.08</v>
      </c>
      <c r="N83" s="1">
        <f t="shared" si="42"/>
        <v>0.47</v>
      </c>
    </row>
    <row r="84" spans="1:14" x14ac:dyDescent="0.25">
      <c r="A84" s="26">
        <v>12</v>
      </c>
      <c r="B84" s="19" t="s">
        <v>14</v>
      </c>
      <c r="C84" s="19" t="s">
        <v>124</v>
      </c>
      <c r="D84" s="20" t="s">
        <v>40</v>
      </c>
      <c r="E84" s="21">
        <v>5</v>
      </c>
      <c r="F84" s="22">
        <v>4592.38</v>
      </c>
      <c r="G84" s="15">
        <v>0.27068566140252337</v>
      </c>
      <c r="H84" s="15">
        <v>5.6920903529070824E-2</v>
      </c>
      <c r="I84" s="15">
        <v>2.0194140438436425E-2</v>
      </c>
      <c r="J84" s="16">
        <f t="shared" ref="J84:J85" si="43">ROUND(G84+H84+I84,3)</f>
        <v>0.34799999999999998</v>
      </c>
      <c r="K84" s="15"/>
      <c r="L84" s="15"/>
      <c r="M84" s="18">
        <f t="shared" si="38"/>
        <v>7.0000000000000007E-2</v>
      </c>
      <c r="N84" s="1">
        <f t="shared" ref="N84:N85" si="44">ROUND(J84+M84,2)</f>
        <v>0.42</v>
      </c>
    </row>
    <row r="85" spans="1:14" x14ac:dyDescent="0.25">
      <c r="A85" s="26">
        <v>13</v>
      </c>
      <c r="B85" s="19" t="s">
        <v>14</v>
      </c>
      <c r="C85" s="19" t="s">
        <v>210</v>
      </c>
      <c r="D85" s="20" t="s">
        <v>92</v>
      </c>
      <c r="E85" s="21">
        <v>5</v>
      </c>
      <c r="F85" s="22">
        <v>1810.23</v>
      </c>
      <c r="G85" s="15">
        <v>0.25412694507155559</v>
      </c>
      <c r="H85" s="15">
        <v>5.3008835410651774E-2</v>
      </c>
      <c r="I85" s="15">
        <v>1.7930709541513139E-2</v>
      </c>
      <c r="J85" s="16">
        <f t="shared" si="43"/>
        <v>0.32500000000000001</v>
      </c>
      <c r="K85" s="15"/>
      <c r="L85" s="15"/>
      <c r="M85" s="18">
        <f t="shared" si="38"/>
        <v>7.0000000000000007E-2</v>
      </c>
      <c r="N85" s="1">
        <f t="shared" si="44"/>
        <v>0.4</v>
      </c>
    </row>
    <row r="86" spans="1:14" x14ac:dyDescent="0.25">
      <c r="A86" s="26">
        <v>14</v>
      </c>
      <c r="B86" s="19" t="s">
        <v>14</v>
      </c>
      <c r="C86" s="19" t="s">
        <v>210</v>
      </c>
      <c r="D86" s="20" t="s">
        <v>89</v>
      </c>
      <c r="E86" s="21">
        <v>4</v>
      </c>
      <c r="F86" s="22">
        <v>1885.33</v>
      </c>
      <c r="G86" s="15">
        <v>0.29429853027021718</v>
      </c>
      <c r="H86" s="15">
        <v>6.1787872904973583E-2</v>
      </c>
      <c r="I86" s="15">
        <v>1.9184055311271767E-2</v>
      </c>
      <c r="J86" s="16">
        <f t="shared" ref="J86:J92" si="45">ROUND(G86+H86+I86,3)</f>
        <v>0.375</v>
      </c>
      <c r="K86" s="15"/>
      <c r="L86" s="15"/>
      <c r="M86" s="18">
        <f t="shared" si="38"/>
        <v>0.08</v>
      </c>
      <c r="N86" s="1">
        <f t="shared" ref="N86:N92" si="46">ROUND(J86+M86,2)</f>
        <v>0.46</v>
      </c>
    </row>
    <row r="87" spans="1:14" x14ac:dyDescent="0.25">
      <c r="A87" s="26">
        <v>15</v>
      </c>
      <c r="B87" s="19" t="s">
        <v>14</v>
      </c>
      <c r="C87" s="19" t="s">
        <v>210</v>
      </c>
      <c r="D87" s="20" t="s">
        <v>125</v>
      </c>
      <c r="E87" s="21">
        <v>2</v>
      </c>
      <c r="F87" s="22">
        <v>371.81</v>
      </c>
      <c r="G87" s="15">
        <v>0.35204254408240226</v>
      </c>
      <c r="H87" s="15">
        <v>5.1703365957962565E-2</v>
      </c>
      <c r="I87" s="15">
        <v>2.1334911200164959E-2</v>
      </c>
      <c r="J87" s="16">
        <f t="shared" si="45"/>
        <v>0.42499999999999999</v>
      </c>
      <c r="K87" s="15"/>
      <c r="L87" s="15"/>
      <c r="M87" s="18">
        <f t="shared" si="38"/>
        <v>0.09</v>
      </c>
      <c r="N87" s="1">
        <f t="shared" si="46"/>
        <v>0.52</v>
      </c>
    </row>
    <row r="88" spans="1:14" x14ac:dyDescent="0.25">
      <c r="A88" s="26">
        <v>16</v>
      </c>
      <c r="B88" s="19" t="s">
        <v>14</v>
      </c>
      <c r="C88" s="19" t="s">
        <v>210</v>
      </c>
      <c r="D88" s="20" t="s">
        <v>40</v>
      </c>
      <c r="E88" s="21">
        <v>1</v>
      </c>
      <c r="F88" s="22">
        <v>48.97</v>
      </c>
      <c r="G88" s="15">
        <v>0.66691933371808954</v>
      </c>
      <c r="H88" s="15">
        <v>9.8585931772706928E-2</v>
      </c>
      <c r="I88" s="15">
        <v>4.0496902865700089E-2</v>
      </c>
      <c r="J88" s="16">
        <f t="shared" si="45"/>
        <v>0.80600000000000005</v>
      </c>
      <c r="K88" s="15"/>
      <c r="L88" s="15"/>
      <c r="M88" s="18">
        <f t="shared" si="38"/>
        <v>0.16</v>
      </c>
      <c r="N88" s="1">
        <f t="shared" si="46"/>
        <v>0.97</v>
      </c>
    </row>
    <row r="89" spans="1:14" x14ac:dyDescent="0.25">
      <c r="A89" s="26">
        <v>17</v>
      </c>
      <c r="B89" s="19" t="s">
        <v>14</v>
      </c>
      <c r="C89" s="19" t="s">
        <v>210</v>
      </c>
      <c r="D89" s="20" t="s">
        <v>126</v>
      </c>
      <c r="E89" s="21">
        <v>4</v>
      </c>
      <c r="F89" s="22">
        <v>1092.73</v>
      </c>
      <c r="G89" s="15">
        <v>0.23754706424666097</v>
      </c>
      <c r="H89" s="15">
        <v>4.8432426621503114E-2</v>
      </c>
      <c r="I89" s="15">
        <v>1.2730386280233911E-2</v>
      </c>
      <c r="J89" s="16">
        <f t="shared" si="45"/>
        <v>0.29899999999999999</v>
      </c>
      <c r="K89" s="15"/>
      <c r="L89" s="15"/>
      <c r="M89" s="18">
        <f t="shared" si="38"/>
        <v>0.06</v>
      </c>
      <c r="N89" s="1">
        <f t="shared" si="46"/>
        <v>0.36</v>
      </c>
    </row>
    <row r="90" spans="1:14" x14ac:dyDescent="0.25">
      <c r="A90" s="26">
        <v>18</v>
      </c>
      <c r="B90" s="19" t="s">
        <v>14</v>
      </c>
      <c r="C90" s="19" t="s">
        <v>210</v>
      </c>
      <c r="D90" s="20" t="s">
        <v>102</v>
      </c>
      <c r="E90" s="21">
        <v>5</v>
      </c>
      <c r="F90" s="22">
        <v>1773.74</v>
      </c>
      <c r="G90" s="15">
        <v>0.2709416732420879</v>
      </c>
      <c r="H90" s="15">
        <v>5.6894709836291323E-2</v>
      </c>
      <c r="I90" s="15">
        <v>1.9868122347882627E-2</v>
      </c>
      <c r="J90" s="16">
        <f t="shared" si="45"/>
        <v>0.34799999999999998</v>
      </c>
      <c r="K90" s="15"/>
      <c r="L90" s="15"/>
      <c r="M90" s="18">
        <f t="shared" si="38"/>
        <v>7.0000000000000007E-2</v>
      </c>
      <c r="N90" s="1">
        <f t="shared" si="46"/>
        <v>0.42</v>
      </c>
    </row>
    <row r="91" spans="1:14" x14ac:dyDescent="0.25">
      <c r="A91" s="26">
        <v>19</v>
      </c>
      <c r="B91" s="19" t="s">
        <v>14</v>
      </c>
      <c r="C91" s="19" t="s">
        <v>210</v>
      </c>
      <c r="D91" s="20" t="s">
        <v>57</v>
      </c>
      <c r="E91" s="21">
        <v>9</v>
      </c>
      <c r="F91" s="22">
        <v>6353.4</v>
      </c>
      <c r="G91" s="15">
        <v>0.23250933680124783</v>
      </c>
      <c r="H91" s="15">
        <v>4.7755230103707885E-2</v>
      </c>
      <c r="I91" s="15">
        <v>1.3995655869298329E-2</v>
      </c>
      <c r="J91" s="16">
        <f t="shared" si="45"/>
        <v>0.29399999999999998</v>
      </c>
      <c r="K91" s="23"/>
      <c r="L91" s="23"/>
      <c r="M91" s="18">
        <f t="shared" si="38"/>
        <v>0.06</v>
      </c>
      <c r="N91" s="1">
        <f t="shared" si="46"/>
        <v>0.35</v>
      </c>
    </row>
    <row r="92" spans="1:14" x14ac:dyDescent="0.25">
      <c r="A92" s="26">
        <v>20</v>
      </c>
      <c r="B92" s="19" t="s">
        <v>14</v>
      </c>
      <c r="C92" s="19" t="s">
        <v>210</v>
      </c>
      <c r="D92" s="20" t="s">
        <v>15</v>
      </c>
      <c r="E92" s="21">
        <v>4</v>
      </c>
      <c r="F92" s="22">
        <v>1901.44</v>
      </c>
      <c r="G92" s="15">
        <v>0.25785777163716161</v>
      </c>
      <c r="H92" s="15">
        <v>5.2998729378665323E-2</v>
      </c>
      <c r="I92" s="15">
        <v>1.4631936847862674E-2</v>
      </c>
      <c r="J92" s="16">
        <f t="shared" si="45"/>
        <v>0.32500000000000001</v>
      </c>
      <c r="K92" s="15"/>
      <c r="L92" s="15"/>
      <c r="M92" s="18">
        <f t="shared" si="38"/>
        <v>7.0000000000000007E-2</v>
      </c>
      <c r="N92" s="1">
        <f t="shared" si="46"/>
        <v>0.4</v>
      </c>
    </row>
    <row r="93" spans="1:14" x14ac:dyDescent="0.25">
      <c r="A93" s="26">
        <v>21</v>
      </c>
      <c r="B93" s="19" t="s">
        <v>14</v>
      </c>
      <c r="C93" s="19" t="s">
        <v>210</v>
      </c>
      <c r="D93" s="20" t="s">
        <v>127</v>
      </c>
      <c r="E93" s="21">
        <v>5</v>
      </c>
      <c r="F93" s="22">
        <v>3145.87</v>
      </c>
      <c r="G93" s="15">
        <v>0.29820592889318637</v>
      </c>
      <c r="H93" s="15">
        <v>6.3187698582585425E-2</v>
      </c>
      <c r="I93" s="15">
        <v>2.2994131988925165E-2</v>
      </c>
      <c r="J93" s="16">
        <f t="shared" ref="J93:J96" si="47">ROUND(G93+H93+I93,3)</f>
        <v>0.38400000000000001</v>
      </c>
      <c r="K93" s="15"/>
      <c r="L93" s="15"/>
      <c r="M93" s="18">
        <f t="shared" si="38"/>
        <v>0.08</v>
      </c>
      <c r="N93" s="1">
        <f t="shared" ref="N93:N96" si="48">ROUND(J93+M93,2)</f>
        <v>0.46</v>
      </c>
    </row>
    <row r="94" spans="1:14" x14ac:dyDescent="0.25">
      <c r="A94" s="26">
        <v>22</v>
      </c>
      <c r="B94" s="19" t="s">
        <v>14</v>
      </c>
      <c r="C94" s="19" t="s">
        <v>210</v>
      </c>
      <c r="D94" s="20" t="s">
        <v>128</v>
      </c>
      <c r="E94" s="21">
        <v>5</v>
      </c>
      <c r="F94" s="22">
        <v>3588.35</v>
      </c>
      <c r="G94" s="15">
        <v>0.23961970450031822</v>
      </c>
      <c r="H94" s="15">
        <v>4.9537507754285094E-2</v>
      </c>
      <c r="I94" s="15">
        <v>1.6023599518813197E-2</v>
      </c>
      <c r="J94" s="16">
        <f t="shared" si="47"/>
        <v>0.30499999999999999</v>
      </c>
      <c r="K94" s="15"/>
      <c r="L94" s="15"/>
      <c r="M94" s="18">
        <f t="shared" si="38"/>
        <v>0.06</v>
      </c>
      <c r="N94" s="1">
        <f t="shared" si="48"/>
        <v>0.37</v>
      </c>
    </row>
    <row r="95" spans="1:14" x14ac:dyDescent="0.25">
      <c r="A95" s="26">
        <v>23</v>
      </c>
      <c r="B95" s="19" t="s">
        <v>14</v>
      </c>
      <c r="C95" s="19" t="s">
        <v>210</v>
      </c>
      <c r="D95" s="20" t="s">
        <v>129</v>
      </c>
      <c r="E95" s="21">
        <v>5</v>
      </c>
      <c r="F95" s="22">
        <v>3028.92</v>
      </c>
      <c r="G95" s="15">
        <v>0.21494002476031682</v>
      </c>
      <c r="H95" s="15">
        <v>4.3363963482709947E-2</v>
      </c>
      <c r="I95" s="15">
        <v>1.2247159603643103E-2</v>
      </c>
      <c r="J95" s="16">
        <f t="shared" si="47"/>
        <v>0.27100000000000002</v>
      </c>
      <c r="K95" s="15"/>
      <c r="L95" s="15"/>
      <c r="M95" s="18">
        <f t="shared" si="38"/>
        <v>0.05</v>
      </c>
      <c r="N95" s="1">
        <f t="shared" si="48"/>
        <v>0.32</v>
      </c>
    </row>
    <row r="96" spans="1:14" x14ac:dyDescent="0.25">
      <c r="A96" s="26">
        <v>24</v>
      </c>
      <c r="B96" s="19" t="s">
        <v>14</v>
      </c>
      <c r="C96" s="19" t="s">
        <v>210</v>
      </c>
      <c r="D96" s="20" t="s">
        <v>19</v>
      </c>
      <c r="E96" s="21">
        <v>5</v>
      </c>
      <c r="F96" s="22">
        <v>1884.59</v>
      </c>
      <c r="G96" s="15">
        <v>0.24028471138088109</v>
      </c>
      <c r="H96" s="15">
        <v>4.9513159588269656E-2</v>
      </c>
      <c r="I96" s="15">
        <v>1.5746944074484813E-2</v>
      </c>
      <c r="J96" s="16">
        <f t="shared" si="47"/>
        <v>0.30599999999999999</v>
      </c>
      <c r="K96" s="15"/>
      <c r="L96" s="15"/>
      <c r="M96" s="18">
        <f t="shared" si="38"/>
        <v>0.06</v>
      </c>
      <c r="N96" s="1">
        <f t="shared" si="48"/>
        <v>0.37</v>
      </c>
    </row>
    <row r="97" spans="1:14" x14ac:dyDescent="0.25">
      <c r="A97" s="26">
        <v>25</v>
      </c>
      <c r="B97" s="19" t="s">
        <v>14</v>
      </c>
      <c r="C97" s="19" t="s">
        <v>228</v>
      </c>
      <c r="D97" s="20" t="s">
        <v>33</v>
      </c>
      <c r="E97" s="21">
        <v>5</v>
      </c>
      <c r="F97" s="22">
        <v>2619.1999999999998</v>
      </c>
      <c r="G97" s="15">
        <v>0.2879239619396517</v>
      </c>
      <c r="H97" s="15">
        <v>5.9605199729482382E-2</v>
      </c>
      <c r="I97" s="15">
        <v>1.9828166361229894E-2</v>
      </c>
      <c r="J97" s="16">
        <f t="shared" ref="J97" si="49">ROUND(G97+H97+I97,3)</f>
        <v>0.36699999999999999</v>
      </c>
      <c r="K97" s="15"/>
      <c r="L97" s="15"/>
      <c r="M97" s="18">
        <f t="shared" si="38"/>
        <v>7.0000000000000007E-2</v>
      </c>
      <c r="N97" s="1">
        <f>ROUND(J97+M97,2)</f>
        <v>0.44</v>
      </c>
    </row>
    <row r="98" spans="1:14" x14ac:dyDescent="0.25">
      <c r="A98" s="26">
        <v>26</v>
      </c>
      <c r="B98" s="22" t="s">
        <v>14</v>
      </c>
      <c r="C98" s="22" t="s">
        <v>227</v>
      </c>
      <c r="D98" s="20" t="s">
        <v>136</v>
      </c>
      <c r="E98" s="21">
        <v>9</v>
      </c>
      <c r="F98" s="22">
        <v>3822.5</v>
      </c>
      <c r="G98" s="15">
        <v>0.25962722486926454</v>
      </c>
      <c r="H98" s="15">
        <v>5.2956105114820129E-2</v>
      </c>
      <c r="I98" s="15">
        <v>1.5209941137998692E-2</v>
      </c>
      <c r="J98" s="16">
        <f t="shared" ref="J98:J103" si="50">ROUND(G98+H98+I98,3)</f>
        <v>0.32800000000000001</v>
      </c>
      <c r="K98" s="23"/>
      <c r="L98" s="23"/>
      <c r="M98" s="18">
        <f t="shared" si="38"/>
        <v>7.0000000000000007E-2</v>
      </c>
      <c r="N98" s="1">
        <f t="shared" ref="N98:N103" si="51">ROUND(J98+M98,2)</f>
        <v>0.4</v>
      </c>
    </row>
    <row r="99" spans="1:14" x14ac:dyDescent="0.25">
      <c r="A99" s="26">
        <v>27</v>
      </c>
      <c r="B99" s="22" t="s">
        <v>14</v>
      </c>
      <c r="C99" s="22" t="s">
        <v>227</v>
      </c>
      <c r="D99" s="20" t="s">
        <v>26</v>
      </c>
      <c r="E99" s="21">
        <v>5</v>
      </c>
      <c r="F99" s="22">
        <v>2796.1</v>
      </c>
      <c r="G99" s="15">
        <v>0.27062157540048709</v>
      </c>
      <c r="H99" s="15">
        <v>5.5909332680527772E-2</v>
      </c>
      <c r="I99" s="15">
        <v>1.8573703849409293E-2</v>
      </c>
      <c r="J99" s="16">
        <f t="shared" si="50"/>
        <v>0.34499999999999997</v>
      </c>
      <c r="K99" s="15"/>
      <c r="L99" s="15"/>
      <c r="M99" s="18">
        <f t="shared" si="38"/>
        <v>7.0000000000000007E-2</v>
      </c>
      <c r="N99" s="1">
        <f t="shared" si="51"/>
        <v>0.42</v>
      </c>
    </row>
    <row r="100" spans="1:14" x14ac:dyDescent="0.25">
      <c r="A100" s="26">
        <v>28</v>
      </c>
      <c r="B100" s="22" t="s">
        <v>14</v>
      </c>
      <c r="C100" s="22" t="s">
        <v>229</v>
      </c>
      <c r="D100" s="20" t="s">
        <v>93</v>
      </c>
      <c r="E100" s="21">
        <v>5</v>
      </c>
      <c r="F100" s="22">
        <v>2540.1</v>
      </c>
      <c r="G100" s="15">
        <v>0.25589903188551294</v>
      </c>
      <c r="H100" s="15">
        <v>5.3294914068795163E-2</v>
      </c>
      <c r="I100" s="15">
        <v>1.7889922312769837E-2</v>
      </c>
      <c r="J100" s="16">
        <f t="shared" si="50"/>
        <v>0.32700000000000001</v>
      </c>
      <c r="K100" s="15"/>
      <c r="L100" s="15"/>
      <c r="M100" s="18">
        <f t="shared" si="38"/>
        <v>7.0000000000000007E-2</v>
      </c>
      <c r="N100" s="1">
        <f t="shared" si="51"/>
        <v>0.4</v>
      </c>
    </row>
    <row r="101" spans="1:14" x14ac:dyDescent="0.25">
      <c r="A101" s="26">
        <v>29</v>
      </c>
      <c r="B101" s="19" t="s">
        <v>14</v>
      </c>
      <c r="C101" s="19" t="s">
        <v>230</v>
      </c>
      <c r="D101" s="20" t="s">
        <v>93</v>
      </c>
      <c r="E101" s="21">
        <v>4</v>
      </c>
      <c r="F101" s="22">
        <v>1167.1099999999999</v>
      </c>
      <c r="G101" s="15">
        <v>0.25890054558874315</v>
      </c>
      <c r="H101" s="15">
        <v>5.3841178479666803E-2</v>
      </c>
      <c r="I101" s="15">
        <v>1.5892103857676941E-2</v>
      </c>
      <c r="J101" s="16">
        <f t="shared" si="50"/>
        <v>0.32900000000000001</v>
      </c>
      <c r="K101" s="15"/>
      <c r="L101" s="15"/>
      <c r="M101" s="18">
        <f t="shared" si="38"/>
        <v>7.0000000000000007E-2</v>
      </c>
      <c r="N101" s="1">
        <f t="shared" si="51"/>
        <v>0.4</v>
      </c>
    </row>
    <row r="102" spans="1:14" x14ac:dyDescent="0.25">
      <c r="A102" s="26">
        <v>30</v>
      </c>
      <c r="B102" s="19" t="s">
        <v>14</v>
      </c>
      <c r="C102" s="19" t="s">
        <v>224</v>
      </c>
      <c r="D102" s="20" t="s">
        <v>85</v>
      </c>
      <c r="E102" s="21">
        <v>3</v>
      </c>
      <c r="F102" s="22">
        <v>1626.34</v>
      </c>
      <c r="G102" s="15">
        <v>0.29977583860985574</v>
      </c>
      <c r="H102" s="15">
        <v>6.1664779023689754E-2</v>
      </c>
      <c r="I102" s="15">
        <v>1.8290763309025175E-2</v>
      </c>
      <c r="J102" s="16">
        <f t="shared" si="50"/>
        <v>0.38</v>
      </c>
      <c r="K102" s="15"/>
      <c r="L102" s="15"/>
      <c r="M102" s="18">
        <f t="shared" si="38"/>
        <v>0.08</v>
      </c>
      <c r="N102" s="1">
        <f t="shared" si="51"/>
        <v>0.46</v>
      </c>
    </row>
    <row r="103" spans="1:14" x14ac:dyDescent="0.25">
      <c r="A103" s="26">
        <v>31</v>
      </c>
      <c r="B103" s="19" t="s">
        <v>14</v>
      </c>
      <c r="C103" s="19" t="s">
        <v>231</v>
      </c>
      <c r="D103" s="20" t="s">
        <v>139</v>
      </c>
      <c r="E103" s="21">
        <v>5</v>
      </c>
      <c r="F103" s="22">
        <v>3570.3</v>
      </c>
      <c r="G103" s="15">
        <v>0.30774076397574729</v>
      </c>
      <c r="H103" s="15">
        <v>6.2412848684343186E-2</v>
      </c>
      <c r="I103" s="15">
        <v>1.8182622375337274E-2</v>
      </c>
      <c r="J103" s="16">
        <f t="shared" si="50"/>
        <v>0.38800000000000001</v>
      </c>
      <c r="K103" s="15"/>
      <c r="L103" s="15"/>
      <c r="M103" s="18">
        <f t="shared" si="38"/>
        <v>0.08</v>
      </c>
      <c r="N103" s="1">
        <f t="shared" si="51"/>
        <v>0.47</v>
      </c>
    </row>
    <row r="104" spans="1:14" x14ac:dyDescent="0.25">
      <c r="A104" s="26"/>
      <c r="B104" s="72" t="s">
        <v>140</v>
      </c>
      <c r="C104" s="73"/>
      <c r="D104" s="73"/>
      <c r="E104" s="73"/>
      <c r="F104" s="73"/>
      <c r="G104" s="31"/>
      <c r="H104" s="31"/>
      <c r="I104" s="31"/>
      <c r="J104" s="24"/>
      <c r="K104" s="23"/>
      <c r="L104" s="23"/>
      <c r="M104" s="18">
        <f t="shared" si="38"/>
        <v>0</v>
      </c>
      <c r="N104" s="1"/>
    </row>
    <row r="105" spans="1:14" x14ac:dyDescent="0.25">
      <c r="A105" s="26">
        <v>1</v>
      </c>
      <c r="B105" s="19" t="s">
        <v>14</v>
      </c>
      <c r="C105" s="19" t="s">
        <v>141</v>
      </c>
      <c r="D105" s="20" t="s">
        <v>135</v>
      </c>
      <c r="E105" s="21">
        <v>5</v>
      </c>
      <c r="F105" s="22">
        <v>2797.7</v>
      </c>
      <c r="G105" s="15">
        <v>0.27902216739588886</v>
      </c>
      <c r="H105" s="15">
        <v>5.165299528229679E-2</v>
      </c>
      <c r="I105" s="15">
        <v>2.3866819172892021E-2</v>
      </c>
      <c r="J105" s="16">
        <f t="shared" ref="J105:J158" si="52">ROUND(G105+H105+I105,3)</f>
        <v>0.35499999999999998</v>
      </c>
      <c r="K105" s="15"/>
      <c r="L105" s="15"/>
      <c r="M105" s="18">
        <f t="shared" si="38"/>
        <v>7.0000000000000007E-2</v>
      </c>
      <c r="N105" s="1">
        <f t="shared" ref="N105:N158" si="53">ROUND(J105+M105,2)</f>
        <v>0.43</v>
      </c>
    </row>
    <row r="106" spans="1:14" x14ac:dyDescent="0.25">
      <c r="A106" s="26">
        <v>2</v>
      </c>
      <c r="B106" s="19" t="s">
        <v>14</v>
      </c>
      <c r="C106" s="19" t="s">
        <v>141</v>
      </c>
      <c r="D106" s="20" t="s">
        <v>44</v>
      </c>
      <c r="E106" s="21">
        <v>5</v>
      </c>
      <c r="F106" s="22">
        <v>1142.2</v>
      </c>
      <c r="G106" s="15">
        <v>0.25563908027328358</v>
      </c>
      <c r="H106" s="15">
        <v>4.6566772056780684E-2</v>
      </c>
      <c r="I106" s="15">
        <v>1.948642969707582E-2</v>
      </c>
      <c r="J106" s="16">
        <f t="shared" si="52"/>
        <v>0.32200000000000001</v>
      </c>
      <c r="K106" s="15"/>
      <c r="L106" s="15"/>
      <c r="M106" s="18">
        <f t="shared" si="38"/>
        <v>0.06</v>
      </c>
      <c r="N106" s="1">
        <f t="shared" si="53"/>
        <v>0.38</v>
      </c>
    </row>
    <row r="107" spans="1:14" x14ac:dyDescent="0.25">
      <c r="A107" s="26">
        <v>3</v>
      </c>
      <c r="B107" s="19" t="s">
        <v>14</v>
      </c>
      <c r="C107" s="19" t="s">
        <v>141</v>
      </c>
      <c r="D107" s="20" t="s">
        <v>83</v>
      </c>
      <c r="E107" s="21">
        <v>5</v>
      </c>
      <c r="F107" s="22">
        <v>3811.64</v>
      </c>
      <c r="G107" s="15">
        <v>0.29748891681564699</v>
      </c>
      <c r="H107" s="15">
        <v>5.5279623261820114E-2</v>
      </c>
      <c r="I107" s="15">
        <v>2.5984990712659122E-2</v>
      </c>
      <c r="J107" s="16">
        <f t="shared" si="52"/>
        <v>0.379</v>
      </c>
      <c r="K107" s="15"/>
      <c r="L107" s="15"/>
      <c r="M107" s="18">
        <f t="shared" ref="M107:M170" si="54">ROUND(J107*0.2,2)</f>
        <v>0.08</v>
      </c>
      <c r="N107" s="1">
        <f t="shared" si="53"/>
        <v>0.46</v>
      </c>
    </row>
    <row r="108" spans="1:14" x14ac:dyDescent="0.25">
      <c r="A108" s="26">
        <v>4</v>
      </c>
      <c r="B108" s="19" t="s">
        <v>14</v>
      </c>
      <c r="C108" s="19" t="s">
        <v>141</v>
      </c>
      <c r="D108" s="20" t="s">
        <v>84</v>
      </c>
      <c r="E108" s="21">
        <v>5</v>
      </c>
      <c r="F108" s="22">
        <v>1716.34</v>
      </c>
      <c r="G108" s="15">
        <v>0.26067661346422705</v>
      </c>
      <c r="H108" s="15">
        <v>4.732713838208176E-2</v>
      </c>
      <c r="I108" s="15">
        <v>1.9451915121712481E-2</v>
      </c>
      <c r="J108" s="16">
        <f t="shared" si="52"/>
        <v>0.32700000000000001</v>
      </c>
      <c r="K108" s="15"/>
      <c r="L108" s="15"/>
      <c r="M108" s="18">
        <f t="shared" si="54"/>
        <v>7.0000000000000007E-2</v>
      </c>
      <c r="N108" s="1">
        <f t="shared" si="53"/>
        <v>0.4</v>
      </c>
    </row>
    <row r="109" spans="1:14" x14ac:dyDescent="0.25">
      <c r="A109" s="26">
        <v>5</v>
      </c>
      <c r="B109" s="19" t="s">
        <v>14</v>
      </c>
      <c r="C109" s="19" t="s">
        <v>141</v>
      </c>
      <c r="D109" s="20" t="s">
        <v>142</v>
      </c>
      <c r="E109" s="21">
        <v>5</v>
      </c>
      <c r="F109" s="22">
        <v>3766.55</v>
      </c>
      <c r="G109" s="15">
        <v>0.30095548539062739</v>
      </c>
      <c r="H109" s="15">
        <v>5.5926979629559802E-2</v>
      </c>
      <c r="I109" s="15">
        <v>2.62960613824322E-2</v>
      </c>
      <c r="J109" s="16">
        <f t="shared" si="52"/>
        <v>0.38300000000000001</v>
      </c>
      <c r="K109" s="15"/>
      <c r="L109" s="15"/>
      <c r="M109" s="18">
        <f t="shared" si="54"/>
        <v>0.08</v>
      </c>
      <c r="N109" s="1">
        <f t="shared" si="53"/>
        <v>0.46</v>
      </c>
    </row>
    <row r="110" spans="1:14" x14ac:dyDescent="0.25">
      <c r="A110" s="26">
        <v>6</v>
      </c>
      <c r="B110" s="19" t="s">
        <v>14</v>
      </c>
      <c r="C110" s="19" t="s">
        <v>143</v>
      </c>
      <c r="D110" s="20" t="s">
        <v>131</v>
      </c>
      <c r="E110" s="21">
        <v>5</v>
      </c>
      <c r="F110" s="22">
        <v>1656.84</v>
      </c>
      <c r="G110" s="15">
        <v>0.23788263302718612</v>
      </c>
      <c r="H110" s="15">
        <v>4.2576035852217177E-2</v>
      </c>
      <c r="I110" s="15">
        <v>1.6120373723473601E-2</v>
      </c>
      <c r="J110" s="16">
        <f t="shared" si="52"/>
        <v>0.29699999999999999</v>
      </c>
      <c r="K110" s="15"/>
      <c r="L110" s="15"/>
      <c r="M110" s="18">
        <f t="shared" si="54"/>
        <v>0.06</v>
      </c>
      <c r="N110" s="1">
        <f t="shared" si="53"/>
        <v>0.36</v>
      </c>
    </row>
    <row r="111" spans="1:14" x14ac:dyDescent="0.25">
      <c r="A111" s="26">
        <v>7</v>
      </c>
      <c r="B111" s="19" t="s">
        <v>14</v>
      </c>
      <c r="C111" s="19" t="s">
        <v>143</v>
      </c>
      <c r="D111" s="20" t="s">
        <v>132</v>
      </c>
      <c r="E111" s="21">
        <v>5</v>
      </c>
      <c r="F111" s="22">
        <v>2827.27</v>
      </c>
      <c r="G111" s="15">
        <v>0.27800026136054484</v>
      </c>
      <c r="H111" s="15">
        <v>5.1401162025494225E-2</v>
      </c>
      <c r="I111" s="15">
        <v>2.3617199630739195E-2</v>
      </c>
      <c r="J111" s="16">
        <f t="shared" si="52"/>
        <v>0.35299999999999998</v>
      </c>
      <c r="K111" s="15"/>
      <c r="L111" s="15"/>
      <c r="M111" s="18">
        <f t="shared" si="54"/>
        <v>7.0000000000000007E-2</v>
      </c>
      <c r="N111" s="1">
        <f t="shared" si="53"/>
        <v>0.42</v>
      </c>
    </row>
    <row r="112" spans="1:14" x14ac:dyDescent="0.25">
      <c r="A112" s="26">
        <v>8</v>
      </c>
      <c r="B112" s="19" t="s">
        <v>14</v>
      </c>
      <c r="C112" s="19" t="s">
        <v>143</v>
      </c>
      <c r="D112" s="20" t="s">
        <v>144</v>
      </c>
      <c r="E112" s="21">
        <v>9</v>
      </c>
      <c r="F112" s="22">
        <v>4091.69</v>
      </c>
      <c r="G112" s="15">
        <v>0.25324088426681485</v>
      </c>
      <c r="H112" s="15">
        <v>4.6127445918293382E-2</v>
      </c>
      <c r="I112" s="15">
        <v>1.8054153662667501E-2</v>
      </c>
      <c r="J112" s="16">
        <f t="shared" si="52"/>
        <v>0.317</v>
      </c>
      <c r="K112" s="23"/>
      <c r="L112" s="23"/>
      <c r="M112" s="18">
        <f t="shared" si="54"/>
        <v>0.06</v>
      </c>
      <c r="N112" s="1">
        <f t="shared" si="53"/>
        <v>0.38</v>
      </c>
    </row>
    <row r="113" spans="1:14" x14ac:dyDescent="0.25">
      <c r="A113" s="26">
        <v>9</v>
      </c>
      <c r="B113" s="19" t="s">
        <v>14</v>
      </c>
      <c r="C113" s="19" t="s">
        <v>143</v>
      </c>
      <c r="D113" s="20" t="s">
        <v>145</v>
      </c>
      <c r="E113" s="21">
        <v>9</v>
      </c>
      <c r="F113" s="22">
        <v>4052.71</v>
      </c>
      <c r="G113" s="15">
        <v>0.255297541101694</v>
      </c>
      <c r="H113" s="15">
        <v>4.6513460879807109E-2</v>
      </c>
      <c r="I113" s="15">
        <v>1.8227803124329152E-2</v>
      </c>
      <c r="J113" s="16">
        <f t="shared" si="52"/>
        <v>0.32</v>
      </c>
      <c r="K113" s="23"/>
      <c r="L113" s="23"/>
      <c r="M113" s="18">
        <f t="shared" si="54"/>
        <v>0.06</v>
      </c>
      <c r="N113" s="1">
        <f t="shared" si="53"/>
        <v>0.38</v>
      </c>
    </row>
    <row r="114" spans="1:14" x14ac:dyDescent="0.25">
      <c r="A114" s="26">
        <v>10</v>
      </c>
      <c r="B114" s="19" t="s">
        <v>14</v>
      </c>
      <c r="C114" s="19" t="s">
        <v>143</v>
      </c>
      <c r="D114" s="20" t="s">
        <v>146</v>
      </c>
      <c r="E114" s="21">
        <v>9</v>
      </c>
      <c r="F114" s="22">
        <v>4066.8599999999997</v>
      </c>
      <c r="G114" s="15">
        <v>0.2545490936048333</v>
      </c>
      <c r="H114" s="15">
        <v>4.6372888569972952E-2</v>
      </c>
      <c r="I114" s="15">
        <v>1.8164382349035866E-2</v>
      </c>
      <c r="J114" s="16">
        <f t="shared" si="52"/>
        <v>0.31900000000000001</v>
      </c>
      <c r="K114" s="23"/>
      <c r="L114" s="23"/>
      <c r="M114" s="18">
        <f t="shared" si="54"/>
        <v>0.06</v>
      </c>
      <c r="N114" s="1">
        <f t="shared" si="53"/>
        <v>0.38</v>
      </c>
    </row>
    <row r="115" spans="1:14" x14ac:dyDescent="0.25">
      <c r="A115" s="26">
        <v>11</v>
      </c>
      <c r="B115" s="19" t="s">
        <v>14</v>
      </c>
      <c r="C115" s="19" t="s">
        <v>143</v>
      </c>
      <c r="D115" s="20" t="s">
        <v>147</v>
      </c>
      <c r="E115" s="21">
        <v>9</v>
      </c>
      <c r="F115" s="22">
        <v>4102.32</v>
      </c>
      <c r="G115" s="15">
        <v>0.25380057323685101</v>
      </c>
      <c r="H115" s="15">
        <v>4.6192833407127973E-2</v>
      </c>
      <c r="I115" s="15">
        <v>1.8007371438600598E-2</v>
      </c>
      <c r="J115" s="16">
        <f t="shared" si="52"/>
        <v>0.318</v>
      </c>
      <c r="K115" s="23"/>
      <c r="L115" s="23"/>
      <c r="M115" s="18">
        <f t="shared" si="54"/>
        <v>0.06</v>
      </c>
      <c r="N115" s="1">
        <f t="shared" si="53"/>
        <v>0.38</v>
      </c>
    </row>
    <row r="116" spans="1:14" x14ac:dyDescent="0.25">
      <c r="A116" s="26">
        <v>12</v>
      </c>
      <c r="B116" s="19" t="s">
        <v>14</v>
      </c>
      <c r="C116" s="19" t="s">
        <v>143</v>
      </c>
      <c r="D116" s="20" t="s">
        <v>148</v>
      </c>
      <c r="E116" s="21">
        <v>9</v>
      </c>
      <c r="F116" s="22">
        <v>4067.69</v>
      </c>
      <c r="G116" s="15">
        <v>0.25516668196021686</v>
      </c>
      <c r="H116" s="15">
        <v>4.6465248739059765E-2</v>
      </c>
      <c r="I116" s="15">
        <v>1.8160675961049144E-2</v>
      </c>
      <c r="J116" s="16">
        <f t="shared" si="52"/>
        <v>0.32</v>
      </c>
      <c r="K116" s="23"/>
      <c r="L116" s="23"/>
      <c r="M116" s="18">
        <f t="shared" si="54"/>
        <v>0.06</v>
      </c>
      <c r="N116" s="1">
        <f t="shared" si="53"/>
        <v>0.38</v>
      </c>
    </row>
    <row r="117" spans="1:14" x14ac:dyDescent="0.25">
      <c r="A117" s="26">
        <v>13</v>
      </c>
      <c r="B117" s="19" t="s">
        <v>14</v>
      </c>
      <c r="C117" s="19" t="s">
        <v>232</v>
      </c>
      <c r="D117" s="20" t="s">
        <v>27</v>
      </c>
      <c r="E117" s="21">
        <v>5</v>
      </c>
      <c r="F117" s="22">
        <v>2970.4</v>
      </c>
      <c r="G117" s="15">
        <v>0.25063765633171925</v>
      </c>
      <c r="H117" s="15">
        <v>5.2581397268125454E-2</v>
      </c>
      <c r="I117" s="15">
        <v>1.8732662267708054E-2</v>
      </c>
      <c r="J117" s="16">
        <f t="shared" si="52"/>
        <v>0.32200000000000001</v>
      </c>
      <c r="K117" s="15"/>
      <c r="L117" s="15"/>
      <c r="M117" s="18">
        <f t="shared" si="54"/>
        <v>0.06</v>
      </c>
      <c r="N117" s="1">
        <f t="shared" si="53"/>
        <v>0.38</v>
      </c>
    </row>
    <row r="118" spans="1:14" x14ac:dyDescent="0.25">
      <c r="A118" s="26">
        <v>14</v>
      </c>
      <c r="B118" s="19" t="s">
        <v>14</v>
      </c>
      <c r="C118" s="19" t="s">
        <v>95</v>
      </c>
      <c r="D118" s="20" t="s">
        <v>120</v>
      </c>
      <c r="E118" s="21">
        <v>5</v>
      </c>
      <c r="F118" s="22">
        <v>3007.14</v>
      </c>
      <c r="G118" s="15">
        <v>0.25374388285644145</v>
      </c>
      <c r="H118" s="15">
        <v>5.2830545889700369E-2</v>
      </c>
      <c r="I118" s="15">
        <v>1.8195397731177579E-2</v>
      </c>
      <c r="J118" s="16">
        <f t="shared" si="52"/>
        <v>0.32500000000000001</v>
      </c>
      <c r="K118" s="15"/>
      <c r="L118" s="15"/>
      <c r="M118" s="18">
        <f t="shared" si="54"/>
        <v>7.0000000000000007E-2</v>
      </c>
      <c r="N118" s="1">
        <f t="shared" si="53"/>
        <v>0.4</v>
      </c>
    </row>
    <row r="119" spans="1:14" x14ac:dyDescent="0.25">
      <c r="A119" s="26">
        <v>15</v>
      </c>
      <c r="B119" s="19" t="s">
        <v>14</v>
      </c>
      <c r="C119" s="19" t="s">
        <v>95</v>
      </c>
      <c r="D119" s="20" t="s">
        <v>107</v>
      </c>
      <c r="E119" s="21">
        <v>5</v>
      </c>
      <c r="F119" s="22">
        <v>3002.82</v>
      </c>
      <c r="G119" s="15">
        <v>0.25566773312980556</v>
      </c>
      <c r="H119" s="15">
        <v>5.3334188560211486E-2</v>
      </c>
      <c r="I119" s="15">
        <v>1.8530414743474468E-2</v>
      </c>
      <c r="J119" s="16">
        <f t="shared" si="52"/>
        <v>0.32800000000000001</v>
      </c>
      <c r="K119" s="15"/>
      <c r="L119" s="15"/>
      <c r="M119" s="18">
        <f t="shared" si="54"/>
        <v>7.0000000000000007E-2</v>
      </c>
      <c r="N119" s="1">
        <f t="shared" si="53"/>
        <v>0.4</v>
      </c>
    </row>
    <row r="120" spans="1:14" x14ac:dyDescent="0.25">
      <c r="A120" s="26">
        <v>16</v>
      </c>
      <c r="B120" s="19" t="s">
        <v>14</v>
      </c>
      <c r="C120" s="19" t="s">
        <v>95</v>
      </c>
      <c r="D120" s="20" t="s">
        <v>108</v>
      </c>
      <c r="E120" s="21">
        <v>5</v>
      </c>
      <c r="F120" s="22">
        <v>4160.62</v>
      </c>
      <c r="G120" s="15">
        <v>0.24300840153787812</v>
      </c>
      <c r="H120" s="15">
        <v>5.0341460564050408E-2</v>
      </c>
      <c r="I120" s="15">
        <v>1.6940207629311657E-2</v>
      </c>
      <c r="J120" s="16">
        <f t="shared" si="52"/>
        <v>0.31</v>
      </c>
      <c r="K120" s="15"/>
      <c r="L120" s="15"/>
      <c r="M120" s="18">
        <f t="shared" si="54"/>
        <v>0.06</v>
      </c>
      <c r="N120" s="1">
        <f t="shared" si="53"/>
        <v>0.37</v>
      </c>
    </row>
    <row r="121" spans="1:14" x14ac:dyDescent="0.25">
      <c r="A121" s="26">
        <v>17</v>
      </c>
      <c r="B121" s="19" t="s">
        <v>14</v>
      </c>
      <c r="C121" s="19" t="s">
        <v>133</v>
      </c>
      <c r="D121" s="20" t="s">
        <v>45</v>
      </c>
      <c r="E121" s="21">
        <v>5</v>
      </c>
      <c r="F121" s="22">
        <v>2720.98</v>
      </c>
      <c r="G121" s="15">
        <v>0.2778966794151646</v>
      </c>
      <c r="H121" s="15">
        <v>5.81325746842885E-2</v>
      </c>
      <c r="I121" s="15">
        <v>2.0449801174576808E-2</v>
      </c>
      <c r="J121" s="16">
        <f t="shared" si="52"/>
        <v>0.35599999999999998</v>
      </c>
      <c r="K121" s="15"/>
      <c r="L121" s="15"/>
      <c r="M121" s="18">
        <f t="shared" si="54"/>
        <v>7.0000000000000007E-2</v>
      </c>
      <c r="N121" s="1">
        <f t="shared" si="53"/>
        <v>0.43</v>
      </c>
    </row>
    <row r="122" spans="1:14" x14ac:dyDescent="0.25">
      <c r="A122" s="26">
        <v>18</v>
      </c>
      <c r="B122" s="19" t="s">
        <v>14</v>
      </c>
      <c r="C122" s="19" t="s">
        <v>133</v>
      </c>
      <c r="D122" s="20" t="s">
        <v>35</v>
      </c>
      <c r="E122" s="21">
        <v>5</v>
      </c>
      <c r="F122" s="22">
        <v>4138.92</v>
      </c>
      <c r="G122" s="15">
        <v>0.27401444866970837</v>
      </c>
      <c r="H122" s="15">
        <v>5.7321418385737906E-2</v>
      </c>
      <c r="I122" s="15">
        <v>2.0165949088167927E-2</v>
      </c>
      <c r="J122" s="16">
        <f t="shared" si="52"/>
        <v>0.35199999999999998</v>
      </c>
      <c r="K122" s="15"/>
      <c r="L122" s="15"/>
      <c r="M122" s="18">
        <f t="shared" si="54"/>
        <v>7.0000000000000007E-2</v>
      </c>
      <c r="N122" s="1">
        <f t="shared" si="53"/>
        <v>0.42</v>
      </c>
    </row>
    <row r="123" spans="1:14" x14ac:dyDescent="0.25">
      <c r="A123" s="26">
        <v>19</v>
      </c>
      <c r="B123" s="19" t="s">
        <v>14</v>
      </c>
      <c r="C123" s="19" t="s">
        <v>133</v>
      </c>
      <c r="D123" s="20" t="s">
        <v>136</v>
      </c>
      <c r="E123" s="21">
        <v>2</v>
      </c>
      <c r="F123" s="22">
        <v>374.5</v>
      </c>
      <c r="G123" s="15">
        <v>0.38778298923066623</v>
      </c>
      <c r="H123" s="15">
        <v>5.6905450921243252E-2</v>
      </c>
      <c r="I123" s="15">
        <v>2.541799732977303E-2</v>
      </c>
      <c r="J123" s="16">
        <f t="shared" si="52"/>
        <v>0.47</v>
      </c>
      <c r="K123" s="15"/>
      <c r="L123" s="15"/>
      <c r="M123" s="18">
        <f t="shared" si="54"/>
        <v>0.09</v>
      </c>
      <c r="N123" s="1">
        <f t="shared" si="53"/>
        <v>0.56000000000000005</v>
      </c>
    </row>
    <row r="124" spans="1:14" x14ac:dyDescent="0.25">
      <c r="A124" s="26">
        <v>20</v>
      </c>
      <c r="B124" s="19" t="s">
        <v>14</v>
      </c>
      <c r="C124" s="19" t="s">
        <v>133</v>
      </c>
      <c r="D124" s="20" t="s">
        <v>41</v>
      </c>
      <c r="E124" s="21">
        <v>2</v>
      </c>
      <c r="F124" s="22">
        <v>376.8</v>
      </c>
      <c r="G124" s="15">
        <v>0.3492703813701899</v>
      </c>
      <c r="H124" s="15">
        <v>5.1946462653593692E-2</v>
      </c>
      <c r="I124" s="15">
        <v>2.5262845010615712E-2</v>
      </c>
      <c r="J124" s="16">
        <f t="shared" si="52"/>
        <v>0.42599999999999999</v>
      </c>
      <c r="K124" s="15"/>
      <c r="L124" s="15"/>
      <c r="M124" s="18">
        <f t="shared" si="54"/>
        <v>0.09</v>
      </c>
      <c r="N124" s="1">
        <f t="shared" si="53"/>
        <v>0.52</v>
      </c>
    </row>
    <row r="125" spans="1:14" x14ac:dyDescent="0.25">
      <c r="A125" s="26">
        <v>21</v>
      </c>
      <c r="B125" s="19" t="s">
        <v>14</v>
      </c>
      <c r="C125" s="19" t="s">
        <v>133</v>
      </c>
      <c r="D125" s="20" t="s">
        <v>103</v>
      </c>
      <c r="E125" s="21">
        <v>2</v>
      </c>
      <c r="F125" s="22">
        <v>374.35</v>
      </c>
      <c r="G125" s="15">
        <v>0.35155624335591712</v>
      </c>
      <c r="H125" s="15">
        <v>5.2286435495857091E-2</v>
      </c>
      <c r="I125" s="15">
        <v>2.5428182182449577E-2</v>
      </c>
      <c r="J125" s="16">
        <f t="shared" si="52"/>
        <v>0.42899999999999999</v>
      </c>
      <c r="K125" s="15"/>
      <c r="L125" s="15"/>
      <c r="M125" s="18">
        <f t="shared" si="54"/>
        <v>0.09</v>
      </c>
      <c r="N125" s="1">
        <f t="shared" si="53"/>
        <v>0.52</v>
      </c>
    </row>
    <row r="126" spans="1:14" x14ac:dyDescent="0.25">
      <c r="A126" s="26">
        <v>22</v>
      </c>
      <c r="B126" s="19" t="s">
        <v>14</v>
      </c>
      <c r="C126" s="19" t="s">
        <v>133</v>
      </c>
      <c r="D126" s="20" t="s">
        <v>24</v>
      </c>
      <c r="E126" s="21">
        <v>2</v>
      </c>
      <c r="F126" s="22">
        <v>363.7</v>
      </c>
      <c r="G126" s="15">
        <v>0.37659604819161574</v>
      </c>
      <c r="H126" s="15">
        <v>5.5698800092347261E-2</v>
      </c>
      <c r="I126" s="15">
        <v>2.6172779763541383E-2</v>
      </c>
      <c r="J126" s="16">
        <f t="shared" si="52"/>
        <v>0.45800000000000002</v>
      </c>
      <c r="K126" s="15"/>
      <c r="L126" s="15"/>
      <c r="M126" s="18">
        <f t="shared" si="54"/>
        <v>0.09</v>
      </c>
      <c r="N126" s="1">
        <f t="shared" si="53"/>
        <v>0.55000000000000004</v>
      </c>
    </row>
    <row r="127" spans="1:14" x14ac:dyDescent="0.25">
      <c r="A127" s="26">
        <v>23</v>
      </c>
      <c r="B127" s="19" t="s">
        <v>14</v>
      </c>
      <c r="C127" s="19" t="s">
        <v>133</v>
      </c>
      <c r="D127" s="20" t="s">
        <v>104</v>
      </c>
      <c r="E127" s="21">
        <v>2</v>
      </c>
      <c r="F127" s="22">
        <v>383.7</v>
      </c>
      <c r="G127" s="15">
        <v>0.35485597463712004</v>
      </c>
      <c r="H127" s="15">
        <v>5.2526302245982703E-2</v>
      </c>
      <c r="I127" s="15">
        <v>2.4808548345061247E-2</v>
      </c>
      <c r="J127" s="16">
        <f t="shared" si="52"/>
        <v>0.432</v>
      </c>
      <c r="K127" s="15"/>
      <c r="L127" s="15"/>
      <c r="M127" s="18">
        <f t="shared" si="54"/>
        <v>0.09</v>
      </c>
      <c r="N127" s="1">
        <f t="shared" si="53"/>
        <v>0.52</v>
      </c>
    </row>
    <row r="128" spans="1:14" x14ac:dyDescent="0.25">
      <c r="A128" s="26">
        <v>24</v>
      </c>
      <c r="B128" s="19" t="s">
        <v>14</v>
      </c>
      <c r="C128" s="19" t="s">
        <v>133</v>
      </c>
      <c r="D128" s="20" t="s">
        <v>149</v>
      </c>
      <c r="E128" s="21">
        <v>3</v>
      </c>
      <c r="F128" s="22">
        <v>665.35</v>
      </c>
      <c r="G128" s="15">
        <v>0.23992267841292395</v>
      </c>
      <c r="H128" s="15">
        <v>4.4123371287570191E-2</v>
      </c>
      <c r="I128" s="15">
        <v>1.788351995190501E-2</v>
      </c>
      <c r="J128" s="16">
        <f t="shared" si="52"/>
        <v>0.30199999999999999</v>
      </c>
      <c r="K128" s="15"/>
      <c r="L128" s="15"/>
      <c r="M128" s="18">
        <f t="shared" si="54"/>
        <v>0.06</v>
      </c>
      <c r="N128" s="1">
        <f t="shared" si="53"/>
        <v>0.36</v>
      </c>
    </row>
    <row r="129" spans="1:14" x14ac:dyDescent="0.25">
      <c r="A129" s="26">
        <v>25</v>
      </c>
      <c r="B129" s="19" t="s">
        <v>14</v>
      </c>
      <c r="C129" s="19" t="s">
        <v>133</v>
      </c>
      <c r="D129" s="20" t="s">
        <v>25</v>
      </c>
      <c r="E129" s="21">
        <v>3</v>
      </c>
      <c r="F129" s="22">
        <v>567.36</v>
      </c>
      <c r="G129" s="15">
        <v>0.31215387958582602</v>
      </c>
      <c r="H129" s="15">
        <v>5.8072772987569882E-2</v>
      </c>
      <c r="I129" s="15">
        <v>2.5166666666666667E-2</v>
      </c>
      <c r="J129" s="16">
        <f t="shared" si="52"/>
        <v>0.39500000000000002</v>
      </c>
      <c r="K129" s="15"/>
      <c r="L129" s="15"/>
      <c r="M129" s="18">
        <f t="shared" si="54"/>
        <v>0.08</v>
      </c>
      <c r="N129" s="1">
        <f t="shared" si="53"/>
        <v>0.48</v>
      </c>
    </row>
    <row r="130" spans="1:14" x14ac:dyDescent="0.25">
      <c r="A130" s="26">
        <v>26</v>
      </c>
      <c r="B130" s="19" t="s">
        <v>14</v>
      </c>
      <c r="C130" s="19" t="s">
        <v>133</v>
      </c>
      <c r="D130" s="20" t="s">
        <v>150</v>
      </c>
      <c r="E130" s="21">
        <v>3</v>
      </c>
      <c r="F130" s="22">
        <v>561.66999999999996</v>
      </c>
      <c r="G130" s="15">
        <v>0.31523170430531411</v>
      </c>
      <c r="H130" s="15">
        <v>5.864775450029569E-2</v>
      </c>
      <c r="I130" s="15">
        <v>2.5421617675859494E-2</v>
      </c>
      <c r="J130" s="16">
        <f t="shared" si="52"/>
        <v>0.39900000000000002</v>
      </c>
      <c r="K130" s="15"/>
      <c r="L130" s="15"/>
      <c r="M130" s="18">
        <f t="shared" si="54"/>
        <v>0.08</v>
      </c>
      <c r="N130" s="1">
        <f t="shared" si="53"/>
        <v>0.48</v>
      </c>
    </row>
    <row r="131" spans="1:14" x14ac:dyDescent="0.25">
      <c r="A131" s="26">
        <v>27</v>
      </c>
      <c r="B131" s="19" t="s">
        <v>14</v>
      </c>
      <c r="C131" s="19" t="s">
        <v>133</v>
      </c>
      <c r="D131" s="20" t="s">
        <v>106</v>
      </c>
      <c r="E131" s="21">
        <v>3</v>
      </c>
      <c r="F131" s="22">
        <v>570.20000000000005</v>
      </c>
      <c r="G131" s="15">
        <v>0.31165977836036951</v>
      </c>
      <c r="H131" s="15">
        <v>5.7950880718732889E-2</v>
      </c>
      <c r="I131" s="15">
        <v>2.5041318835496318E-2</v>
      </c>
      <c r="J131" s="16">
        <f t="shared" si="52"/>
        <v>0.39500000000000002</v>
      </c>
      <c r="K131" s="15"/>
      <c r="L131" s="15"/>
      <c r="M131" s="18">
        <f t="shared" si="54"/>
        <v>0.08</v>
      </c>
      <c r="N131" s="1">
        <f t="shared" si="53"/>
        <v>0.48</v>
      </c>
    </row>
    <row r="132" spans="1:14" x14ac:dyDescent="0.25">
      <c r="A132" s="26">
        <v>28</v>
      </c>
      <c r="B132" s="19" t="s">
        <v>14</v>
      </c>
      <c r="C132" s="19" t="s">
        <v>133</v>
      </c>
      <c r="D132" s="20" t="s">
        <v>26</v>
      </c>
      <c r="E132" s="21">
        <v>3</v>
      </c>
      <c r="F132" s="22">
        <v>564.29</v>
      </c>
      <c r="G132" s="15">
        <v>0.31307459426680523</v>
      </c>
      <c r="H132" s="15">
        <v>5.8266032573316577E-2</v>
      </c>
      <c r="I132" s="15">
        <v>2.5303585036063021E-2</v>
      </c>
      <c r="J132" s="16">
        <f t="shared" si="52"/>
        <v>0.39700000000000002</v>
      </c>
      <c r="K132" s="15"/>
      <c r="L132" s="15"/>
      <c r="M132" s="18">
        <f t="shared" si="54"/>
        <v>0.08</v>
      </c>
      <c r="N132" s="1">
        <f t="shared" si="53"/>
        <v>0.48</v>
      </c>
    </row>
    <row r="133" spans="1:14" x14ac:dyDescent="0.25">
      <c r="A133" s="26">
        <v>29</v>
      </c>
      <c r="B133" s="19" t="s">
        <v>14</v>
      </c>
      <c r="C133" s="19" t="s">
        <v>133</v>
      </c>
      <c r="D133" s="20" t="s">
        <v>151</v>
      </c>
      <c r="E133" s="21">
        <v>5</v>
      </c>
      <c r="F133" s="22">
        <v>2787.54</v>
      </c>
      <c r="G133" s="15">
        <v>0.28124080899009957</v>
      </c>
      <c r="H133" s="15">
        <v>5.2024009715281483E-2</v>
      </c>
      <c r="I133" s="15">
        <v>2.3953808734583179E-2</v>
      </c>
      <c r="J133" s="16">
        <f t="shared" si="52"/>
        <v>0.35699999999999998</v>
      </c>
      <c r="K133" s="15"/>
      <c r="L133" s="15"/>
      <c r="M133" s="18">
        <f t="shared" si="54"/>
        <v>7.0000000000000007E-2</v>
      </c>
      <c r="N133" s="1">
        <f t="shared" si="53"/>
        <v>0.43</v>
      </c>
    </row>
    <row r="134" spans="1:14" x14ac:dyDescent="0.25">
      <c r="A134" s="26">
        <v>30</v>
      </c>
      <c r="B134" s="19" t="s">
        <v>14</v>
      </c>
      <c r="C134" s="19" t="s">
        <v>133</v>
      </c>
      <c r="D134" s="20" t="s">
        <v>27</v>
      </c>
      <c r="E134" s="21">
        <v>5</v>
      </c>
      <c r="F134" s="22">
        <v>1751.01</v>
      </c>
      <c r="G134" s="15">
        <v>0.39133615550165096</v>
      </c>
      <c r="H134" s="15">
        <v>7.4244626101952496E-2</v>
      </c>
      <c r="I134" s="15">
        <v>3.8133534360169273E-2</v>
      </c>
      <c r="J134" s="16">
        <f t="shared" si="52"/>
        <v>0.504</v>
      </c>
      <c r="K134" s="15"/>
      <c r="L134" s="15"/>
      <c r="M134" s="18">
        <f t="shared" si="54"/>
        <v>0.1</v>
      </c>
      <c r="N134" s="1">
        <f t="shared" si="53"/>
        <v>0.6</v>
      </c>
    </row>
    <row r="135" spans="1:14" x14ac:dyDescent="0.25">
      <c r="A135" s="26">
        <v>31</v>
      </c>
      <c r="B135" s="19" t="s">
        <v>14</v>
      </c>
      <c r="C135" s="19" t="s">
        <v>133</v>
      </c>
      <c r="D135" s="20" t="s">
        <v>152</v>
      </c>
      <c r="E135" s="21">
        <v>9</v>
      </c>
      <c r="F135" s="22">
        <v>4138.59</v>
      </c>
      <c r="G135" s="15">
        <v>0.25109661841510833</v>
      </c>
      <c r="H135" s="15">
        <v>4.571505547341314E-2</v>
      </c>
      <c r="I135" s="15">
        <v>1.7849557457974816E-2</v>
      </c>
      <c r="J135" s="16">
        <f t="shared" si="52"/>
        <v>0.315</v>
      </c>
      <c r="K135" s="23"/>
      <c r="L135" s="23"/>
      <c r="M135" s="18">
        <f t="shared" si="54"/>
        <v>0.06</v>
      </c>
      <c r="N135" s="1">
        <f t="shared" si="53"/>
        <v>0.38</v>
      </c>
    </row>
    <row r="136" spans="1:14" x14ac:dyDescent="0.25">
      <c r="A136" s="26">
        <v>32</v>
      </c>
      <c r="B136" s="19" t="s">
        <v>14</v>
      </c>
      <c r="C136" s="19" t="s">
        <v>133</v>
      </c>
      <c r="D136" s="20" t="s">
        <v>107</v>
      </c>
      <c r="E136" s="21">
        <v>9</v>
      </c>
      <c r="F136" s="22">
        <v>4060.57</v>
      </c>
      <c r="G136" s="15">
        <v>0.24542335914392827</v>
      </c>
      <c r="H136" s="15">
        <v>4.4996906387908049E-2</v>
      </c>
      <c r="I136" s="15">
        <v>1.8192519769391981E-2</v>
      </c>
      <c r="J136" s="16">
        <f t="shared" si="52"/>
        <v>0.309</v>
      </c>
      <c r="K136" s="23"/>
      <c r="L136" s="23"/>
      <c r="M136" s="18">
        <f t="shared" si="54"/>
        <v>0.06</v>
      </c>
      <c r="N136" s="1">
        <f t="shared" si="53"/>
        <v>0.37</v>
      </c>
    </row>
    <row r="137" spans="1:14" x14ac:dyDescent="0.25">
      <c r="A137" s="26">
        <v>33</v>
      </c>
      <c r="B137" s="19" t="s">
        <v>14</v>
      </c>
      <c r="C137" s="19" t="s">
        <v>133</v>
      </c>
      <c r="D137" s="20" t="s">
        <v>110</v>
      </c>
      <c r="E137" s="21">
        <v>9</v>
      </c>
      <c r="F137" s="22">
        <v>4099.25</v>
      </c>
      <c r="G137" s="15">
        <v>0.31566216883628434</v>
      </c>
      <c r="H137" s="15">
        <v>5.9089964210623118E-2</v>
      </c>
      <c r="I137" s="15">
        <v>2.6280417149478562E-2</v>
      </c>
      <c r="J137" s="16">
        <f t="shared" si="52"/>
        <v>0.40100000000000002</v>
      </c>
      <c r="K137" s="23"/>
      <c r="L137" s="23"/>
      <c r="M137" s="18">
        <f t="shared" si="54"/>
        <v>0.08</v>
      </c>
      <c r="N137" s="1">
        <f t="shared" si="53"/>
        <v>0.48</v>
      </c>
    </row>
    <row r="138" spans="1:14" x14ac:dyDescent="0.25">
      <c r="A138" s="26">
        <v>34</v>
      </c>
      <c r="B138" s="19" t="s">
        <v>14</v>
      </c>
      <c r="C138" s="19" t="s">
        <v>133</v>
      </c>
      <c r="D138" s="20" t="s">
        <v>111</v>
      </c>
      <c r="E138" s="21">
        <v>9</v>
      </c>
      <c r="F138" s="22">
        <v>4126.17</v>
      </c>
      <c r="G138" s="15">
        <v>0.31674691268789312</v>
      </c>
      <c r="H138" s="15">
        <v>5.9287491217508183E-2</v>
      </c>
      <c r="I138" s="15">
        <v>2.6357614931037741E-2</v>
      </c>
      <c r="J138" s="16">
        <f t="shared" si="52"/>
        <v>0.40200000000000002</v>
      </c>
      <c r="K138" s="23"/>
      <c r="L138" s="23"/>
      <c r="M138" s="18">
        <f t="shared" si="54"/>
        <v>0.08</v>
      </c>
      <c r="N138" s="1">
        <f t="shared" si="53"/>
        <v>0.48</v>
      </c>
    </row>
    <row r="139" spans="1:14" x14ac:dyDescent="0.25">
      <c r="A139" s="26">
        <v>35</v>
      </c>
      <c r="B139" s="19" t="s">
        <v>14</v>
      </c>
      <c r="C139" s="19" t="s">
        <v>133</v>
      </c>
      <c r="D139" s="20" t="s">
        <v>112</v>
      </c>
      <c r="E139" s="21">
        <v>9</v>
      </c>
      <c r="F139" s="22">
        <v>4031.31</v>
      </c>
      <c r="G139" s="15">
        <v>0.25658348558219263</v>
      </c>
      <c r="H139" s="15">
        <v>4.6749837604554825E-2</v>
      </c>
      <c r="I139" s="15">
        <v>1.832456447159856E-2</v>
      </c>
      <c r="J139" s="16">
        <f t="shared" si="52"/>
        <v>0.32200000000000001</v>
      </c>
      <c r="K139" s="23"/>
      <c r="L139" s="23"/>
      <c r="M139" s="18">
        <f t="shared" si="54"/>
        <v>0.06</v>
      </c>
      <c r="N139" s="1">
        <f t="shared" si="53"/>
        <v>0.38</v>
      </c>
    </row>
    <row r="140" spans="1:14" x14ac:dyDescent="0.25">
      <c r="A140" s="26">
        <v>36</v>
      </c>
      <c r="B140" s="32" t="s">
        <v>14</v>
      </c>
      <c r="C140" s="33" t="s">
        <v>100</v>
      </c>
      <c r="D140" s="11" t="s">
        <v>103</v>
      </c>
      <c r="E140" s="14">
        <v>9</v>
      </c>
      <c r="F140" s="18">
        <v>7588.01</v>
      </c>
      <c r="G140" s="15">
        <v>0.24953041874903903</v>
      </c>
      <c r="H140" s="15">
        <v>4.5002498075390855E-2</v>
      </c>
      <c r="I140" s="15">
        <v>1.9065077668585041E-2</v>
      </c>
      <c r="J140" s="16">
        <f t="shared" si="52"/>
        <v>0.314</v>
      </c>
      <c r="K140" s="23"/>
      <c r="L140" s="23"/>
      <c r="M140" s="18">
        <f t="shared" si="54"/>
        <v>0.06</v>
      </c>
      <c r="N140" s="1">
        <f t="shared" si="53"/>
        <v>0.37</v>
      </c>
    </row>
    <row r="141" spans="1:14" x14ac:dyDescent="0.25">
      <c r="A141" s="26">
        <v>37</v>
      </c>
      <c r="B141" s="32" t="s">
        <v>14</v>
      </c>
      <c r="C141" s="33" t="s">
        <v>100</v>
      </c>
      <c r="D141" s="11" t="s">
        <v>24</v>
      </c>
      <c r="E141" s="14">
        <v>9</v>
      </c>
      <c r="F141" s="18">
        <v>4072.61</v>
      </c>
      <c r="G141" s="15">
        <v>0.23988435301134522</v>
      </c>
      <c r="H141" s="15">
        <v>4.3184016101805708E-2</v>
      </c>
      <c r="I141" s="15">
        <v>1.8138736584156104E-2</v>
      </c>
      <c r="J141" s="16">
        <f t="shared" si="52"/>
        <v>0.30099999999999999</v>
      </c>
      <c r="K141" s="23"/>
      <c r="L141" s="23"/>
      <c r="M141" s="18">
        <f t="shared" si="54"/>
        <v>0.06</v>
      </c>
      <c r="N141" s="1">
        <f t="shared" si="53"/>
        <v>0.36</v>
      </c>
    </row>
    <row r="142" spans="1:14" x14ac:dyDescent="0.25">
      <c r="A142" s="26">
        <v>38</v>
      </c>
      <c r="B142" s="32" t="s">
        <v>14</v>
      </c>
      <c r="C142" s="33" t="s">
        <v>100</v>
      </c>
      <c r="D142" s="11" t="s">
        <v>104</v>
      </c>
      <c r="E142" s="14">
        <v>9</v>
      </c>
      <c r="F142" s="18">
        <v>8198.93</v>
      </c>
      <c r="G142" s="15">
        <v>0.23969027711322594</v>
      </c>
      <c r="H142" s="15">
        <v>4.3105720154171176E-2</v>
      </c>
      <c r="I142" s="15">
        <v>1.8019912354416977E-2</v>
      </c>
      <c r="J142" s="16">
        <f t="shared" si="52"/>
        <v>0.30099999999999999</v>
      </c>
      <c r="K142" s="23"/>
      <c r="L142" s="23"/>
      <c r="M142" s="18">
        <f t="shared" si="54"/>
        <v>0.06</v>
      </c>
      <c r="N142" s="1">
        <f t="shared" si="53"/>
        <v>0.36</v>
      </c>
    </row>
    <row r="143" spans="1:14" x14ac:dyDescent="0.25">
      <c r="A143" s="26">
        <v>39</v>
      </c>
      <c r="B143" s="32" t="s">
        <v>14</v>
      </c>
      <c r="C143" s="33" t="s">
        <v>233</v>
      </c>
      <c r="D143" s="11" t="s">
        <v>25</v>
      </c>
      <c r="E143" s="14">
        <v>9</v>
      </c>
      <c r="F143" s="18">
        <v>3925.22</v>
      </c>
      <c r="G143" s="15">
        <v>0.2458600509728171</v>
      </c>
      <c r="H143" s="15">
        <v>4.4355201507459127E-2</v>
      </c>
      <c r="I143" s="15">
        <v>1.8819836849909049E-2</v>
      </c>
      <c r="J143" s="16">
        <f t="shared" si="52"/>
        <v>0.309</v>
      </c>
      <c r="K143" s="23"/>
      <c r="L143" s="23"/>
      <c r="M143" s="18">
        <f t="shared" si="54"/>
        <v>0.06</v>
      </c>
      <c r="N143" s="1">
        <f t="shared" si="53"/>
        <v>0.37</v>
      </c>
    </row>
    <row r="144" spans="1:14" x14ac:dyDescent="0.25">
      <c r="A144" s="26">
        <v>40</v>
      </c>
      <c r="B144" s="32" t="s">
        <v>14</v>
      </c>
      <c r="C144" s="33" t="s">
        <v>100</v>
      </c>
      <c r="D144" s="11" t="s">
        <v>105</v>
      </c>
      <c r="E144" s="14">
        <v>9</v>
      </c>
      <c r="F144" s="18">
        <v>5762.04</v>
      </c>
      <c r="G144" s="15">
        <v>0.23795565334904675</v>
      </c>
      <c r="H144" s="15">
        <v>4.2800193699948204E-2</v>
      </c>
      <c r="I144" s="15">
        <v>1.7628131703355056E-2</v>
      </c>
      <c r="J144" s="16">
        <f t="shared" si="52"/>
        <v>0.29799999999999999</v>
      </c>
      <c r="K144" s="23"/>
      <c r="L144" s="23"/>
      <c r="M144" s="18">
        <f t="shared" si="54"/>
        <v>0.06</v>
      </c>
      <c r="N144" s="1">
        <f t="shared" si="53"/>
        <v>0.36</v>
      </c>
    </row>
    <row r="145" spans="1:14" x14ac:dyDescent="0.25">
      <c r="A145" s="26">
        <v>41</v>
      </c>
      <c r="B145" s="32" t="s">
        <v>14</v>
      </c>
      <c r="C145" s="33" t="s">
        <v>233</v>
      </c>
      <c r="D145" s="11" t="s">
        <v>106</v>
      </c>
      <c r="E145" s="14">
        <v>9</v>
      </c>
      <c r="F145" s="18">
        <v>5866.6100000000006</v>
      </c>
      <c r="G145" s="15">
        <v>0.26914914473188761</v>
      </c>
      <c r="H145" s="15">
        <v>4.7624505106444219E-2</v>
      </c>
      <c r="I145" s="15">
        <v>1.8363245554076372E-2</v>
      </c>
      <c r="J145" s="16">
        <f t="shared" si="52"/>
        <v>0.33500000000000002</v>
      </c>
      <c r="K145" s="23"/>
      <c r="L145" s="23"/>
      <c r="M145" s="18">
        <f t="shared" si="54"/>
        <v>7.0000000000000007E-2</v>
      </c>
      <c r="N145" s="1">
        <f t="shared" si="53"/>
        <v>0.41</v>
      </c>
    </row>
    <row r="146" spans="1:14" x14ac:dyDescent="0.25">
      <c r="A146" s="26">
        <v>42</v>
      </c>
      <c r="B146" s="32" t="s">
        <v>14</v>
      </c>
      <c r="C146" s="33" t="s">
        <v>100</v>
      </c>
      <c r="D146" s="11" t="s">
        <v>26</v>
      </c>
      <c r="E146" s="14">
        <v>9</v>
      </c>
      <c r="F146" s="18">
        <v>6333.4299999999994</v>
      </c>
      <c r="G146" s="15">
        <v>0.23191960837217446</v>
      </c>
      <c r="H146" s="15">
        <v>4.1665794392529973E-2</v>
      </c>
      <c r="I146" s="15">
        <v>1.7333735432459189E-2</v>
      </c>
      <c r="J146" s="16">
        <f t="shared" si="52"/>
        <v>0.29099999999999998</v>
      </c>
      <c r="K146" s="23"/>
      <c r="L146" s="23"/>
      <c r="M146" s="18">
        <f t="shared" si="54"/>
        <v>0.06</v>
      </c>
      <c r="N146" s="1">
        <f t="shared" si="53"/>
        <v>0.35</v>
      </c>
    </row>
    <row r="147" spans="1:14" x14ac:dyDescent="0.25">
      <c r="A147" s="26">
        <v>43</v>
      </c>
      <c r="B147" s="32" t="s">
        <v>14</v>
      </c>
      <c r="C147" s="33" t="s">
        <v>233</v>
      </c>
      <c r="D147" s="11" t="s">
        <v>78</v>
      </c>
      <c r="E147" s="14">
        <v>9</v>
      </c>
      <c r="F147" s="18">
        <v>4300.66</v>
      </c>
      <c r="G147" s="15">
        <v>0.22513934194954033</v>
      </c>
      <c r="H147" s="15">
        <v>4.0196080565068015E-2</v>
      </c>
      <c r="I147" s="15">
        <v>1.6222626294568741E-2</v>
      </c>
      <c r="J147" s="16">
        <f t="shared" si="52"/>
        <v>0.28199999999999997</v>
      </c>
      <c r="K147" s="23"/>
      <c r="L147" s="23"/>
      <c r="M147" s="18">
        <f t="shared" si="54"/>
        <v>0.06</v>
      </c>
      <c r="N147" s="1">
        <f t="shared" si="53"/>
        <v>0.34</v>
      </c>
    </row>
    <row r="148" spans="1:14" x14ac:dyDescent="0.25">
      <c r="A148" s="26">
        <v>44</v>
      </c>
      <c r="B148" s="32" t="s">
        <v>14</v>
      </c>
      <c r="C148" s="33" t="s">
        <v>100</v>
      </c>
      <c r="D148" s="11" t="s">
        <v>27</v>
      </c>
      <c r="E148" s="14">
        <v>9</v>
      </c>
      <c r="F148" s="18">
        <v>4168.9799999999996</v>
      </c>
      <c r="G148" s="15">
        <v>0.21537629027147309</v>
      </c>
      <c r="H148" s="15">
        <v>3.813954239807188E-2</v>
      </c>
      <c r="I148" s="15">
        <v>1.4766201804757998E-2</v>
      </c>
      <c r="J148" s="16">
        <f t="shared" si="52"/>
        <v>0.26800000000000002</v>
      </c>
      <c r="K148" s="23"/>
      <c r="L148" s="23"/>
      <c r="M148" s="18">
        <f t="shared" si="54"/>
        <v>0.05</v>
      </c>
      <c r="N148" s="1">
        <f t="shared" si="53"/>
        <v>0.32</v>
      </c>
    </row>
    <row r="149" spans="1:14" x14ac:dyDescent="0.25">
      <c r="A149" s="26">
        <v>45</v>
      </c>
      <c r="B149" s="32" t="s">
        <v>14</v>
      </c>
      <c r="C149" s="33" t="s">
        <v>233</v>
      </c>
      <c r="D149" s="11" t="s">
        <v>107</v>
      </c>
      <c r="E149" s="14">
        <v>5</v>
      </c>
      <c r="F149" s="18">
        <v>3826.24</v>
      </c>
      <c r="G149" s="15">
        <v>0.27856205948369306</v>
      </c>
      <c r="H149" s="15">
        <v>5.1358764083444364E-2</v>
      </c>
      <c r="I149" s="15">
        <v>2.6176690432382705E-2</v>
      </c>
      <c r="J149" s="16">
        <f t="shared" si="52"/>
        <v>0.35599999999999998</v>
      </c>
      <c r="K149" s="15"/>
      <c r="L149" s="15"/>
      <c r="M149" s="18">
        <f t="shared" si="54"/>
        <v>7.0000000000000007E-2</v>
      </c>
      <c r="N149" s="1">
        <f t="shared" si="53"/>
        <v>0.43</v>
      </c>
    </row>
    <row r="150" spans="1:14" x14ac:dyDescent="0.25">
      <c r="A150" s="26">
        <v>46</v>
      </c>
      <c r="B150" s="32" t="s">
        <v>14</v>
      </c>
      <c r="C150" s="33" t="s">
        <v>100</v>
      </c>
      <c r="D150" s="11" t="s">
        <v>28</v>
      </c>
      <c r="E150" s="14">
        <v>5</v>
      </c>
      <c r="F150" s="18">
        <v>1933.96</v>
      </c>
      <c r="G150" s="15">
        <v>0.23722001293176023</v>
      </c>
      <c r="H150" s="15">
        <v>4.1947972987362289E-2</v>
      </c>
      <c r="I150" s="15">
        <v>1.7263076795797222E-2</v>
      </c>
      <c r="J150" s="16">
        <f t="shared" si="52"/>
        <v>0.29599999999999999</v>
      </c>
      <c r="K150" s="15"/>
      <c r="L150" s="15"/>
      <c r="M150" s="18">
        <f t="shared" si="54"/>
        <v>0.06</v>
      </c>
      <c r="N150" s="1">
        <f t="shared" si="53"/>
        <v>0.36</v>
      </c>
    </row>
    <row r="151" spans="1:14" x14ac:dyDescent="0.25">
      <c r="A151" s="26">
        <v>47</v>
      </c>
      <c r="B151" s="32" t="s">
        <v>14</v>
      </c>
      <c r="C151" s="33" t="s">
        <v>100</v>
      </c>
      <c r="D151" s="11" t="s">
        <v>108</v>
      </c>
      <c r="E151" s="14">
        <v>5</v>
      </c>
      <c r="F151" s="18">
        <v>2849.81</v>
      </c>
      <c r="G151" s="15">
        <v>0.25904514978293541</v>
      </c>
      <c r="H151" s="15">
        <v>4.7412575520127537E-2</v>
      </c>
      <c r="I151" s="15">
        <v>2.3430404132205308E-2</v>
      </c>
      <c r="J151" s="16">
        <f t="shared" si="52"/>
        <v>0.33</v>
      </c>
      <c r="K151" s="15"/>
      <c r="L151" s="15"/>
      <c r="M151" s="18">
        <f t="shared" si="54"/>
        <v>7.0000000000000007E-2</v>
      </c>
      <c r="N151" s="1">
        <f t="shared" si="53"/>
        <v>0.4</v>
      </c>
    </row>
    <row r="152" spans="1:14" x14ac:dyDescent="0.25">
      <c r="A152" s="26">
        <v>48</v>
      </c>
      <c r="B152" s="32" t="s">
        <v>14</v>
      </c>
      <c r="C152" s="33" t="s">
        <v>100</v>
      </c>
      <c r="D152" s="11" t="s">
        <v>109</v>
      </c>
      <c r="E152" s="14">
        <v>9</v>
      </c>
      <c r="F152" s="18">
        <v>3594.11</v>
      </c>
      <c r="G152" s="15">
        <v>0.26185397988800224</v>
      </c>
      <c r="H152" s="15">
        <v>4.745275139094271E-2</v>
      </c>
      <c r="I152" s="15">
        <v>2.0553628019175815E-2</v>
      </c>
      <c r="J152" s="16">
        <f t="shared" si="52"/>
        <v>0.33</v>
      </c>
      <c r="K152" s="23"/>
      <c r="L152" s="23"/>
      <c r="M152" s="18">
        <f t="shared" si="54"/>
        <v>7.0000000000000007E-2</v>
      </c>
      <c r="N152" s="1">
        <f t="shared" si="53"/>
        <v>0.4</v>
      </c>
    </row>
    <row r="153" spans="1:14" x14ac:dyDescent="0.25">
      <c r="A153" s="26">
        <v>49</v>
      </c>
      <c r="B153" s="32" t="s">
        <v>14</v>
      </c>
      <c r="C153" s="33" t="s">
        <v>100</v>
      </c>
      <c r="D153" s="11" t="s">
        <v>110</v>
      </c>
      <c r="E153" s="14">
        <v>5</v>
      </c>
      <c r="F153" s="18">
        <v>2821.45</v>
      </c>
      <c r="G153" s="15">
        <v>0.26094456520187115</v>
      </c>
      <c r="H153" s="15">
        <v>4.7784514737131127E-2</v>
      </c>
      <c r="I153" s="15">
        <v>2.3665916461393967E-2</v>
      </c>
      <c r="J153" s="16">
        <f t="shared" si="52"/>
        <v>0.33200000000000002</v>
      </c>
      <c r="K153" s="15"/>
      <c r="L153" s="15"/>
      <c r="M153" s="18">
        <f t="shared" si="54"/>
        <v>7.0000000000000007E-2</v>
      </c>
      <c r="N153" s="1">
        <f t="shared" si="53"/>
        <v>0.4</v>
      </c>
    </row>
    <row r="154" spans="1:14" x14ac:dyDescent="0.25">
      <c r="A154" s="26">
        <v>50</v>
      </c>
      <c r="B154" s="32" t="s">
        <v>14</v>
      </c>
      <c r="C154" s="33" t="s">
        <v>100</v>
      </c>
      <c r="D154" s="11" t="s">
        <v>111</v>
      </c>
      <c r="E154" s="14">
        <v>5</v>
      </c>
      <c r="F154" s="18">
        <v>2840.25</v>
      </c>
      <c r="G154" s="15">
        <v>0.26027020603646289</v>
      </c>
      <c r="H154" s="15">
        <v>4.7624616745271735E-2</v>
      </c>
      <c r="I154" s="15">
        <v>2.3509268550303671E-2</v>
      </c>
      <c r="J154" s="16">
        <f t="shared" si="52"/>
        <v>0.33100000000000002</v>
      </c>
      <c r="K154" s="15"/>
      <c r="L154" s="15"/>
      <c r="M154" s="18">
        <f t="shared" si="54"/>
        <v>7.0000000000000007E-2</v>
      </c>
      <c r="N154" s="1">
        <f t="shared" si="53"/>
        <v>0.4</v>
      </c>
    </row>
    <row r="155" spans="1:14" x14ac:dyDescent="0.25">
      <c r="A155" s="26">
        <v>51</v>
      </c>
      <c r="B155" s="32" t="s">
        <v>14</v>
      </c>
      <c r="C155" s="33" t="s">
        <v>100</v>
      </c>
      <c r="D155" s="11" t="s">
        <v>112</v>
      </c>
      <c r="E155" s="14">
        <v>9</v>
      </c>
      <c r="F155" s="18">
        <v>5565.51</v>
      </c>
      <c r="G155" s="15">
        <v>0.25618752438752124</v>
      </c>
      <c r="H155" s="15">
        <v>4.6343003712357493E-2</v>
      </c>
      <c r="I155" s="15">
        <v>1.9909765681851255E-2</v>
      </c>
      <c r="J155" s="16">
        <f t="shared" si="52"/>
        <v>0.32200000000000001</v>
      </c>
      <c r="K155" s="23"/>
      <c r="L155" s="23"/>
      <c r="M155" s="18">
        <f t="shared" si="54"/>
        <v>0.06</v>
      </c>
      <c r="N155" s="1">
        <f t="shared" si="53"/>
        <v>0.38</v>
      </c>
    </row>
    <row r="156" spans="1:14" x14ac:dyDescent="0.25">
      <c r="A156" s="26">
        <v>52</v>
      </c>
      <c r="B156" s="32" t="s">
        <v>14</v>
      </c>
      <c r="C156" s="33" t="s">
        <v>233</v>
      </c>
      <c r="D156" s="11" t="s">
        <v>113</v>
      </c>
      <c r="E156" s="14">
        <v>9</v>
      </c>
      <c r="F156" s="18">
        <v>3522.77</v>
      </c>
      <c r="G156" s="15">
        <v>0.2633062479512896</v>
      </c>
      <c r="H156" s="15">
        <v>4.7841755096215216E-2</v>
      </c>
      <c r="I156" s="15">
        <v>2.0969861784902219E-2</v>
      </c>
      <c r="J156" s="16">
        <f t="shared" si="52"/>
        <v>0.33200000000000002</v>
      </c>
      <c r="K156" s="23"/>
      <c r="L156" s="23"/>
      <c r="M156" s="18">
        <f t="shared" si="54"/>
        <v>7.0000000000000007E-2</v>
      </c>
      <c r="N156" s="1">
        <f t="shared" si="53"/>
        <v>0.4</v>
      </c>
    </row>
    <row r="157" spans="1:14" x14ac:dyDescent="0.25">
      <c r="A157" s="26">
        <v>53</v>
      </c>
      <c r="B157" s="32" t="s">
        <v>14</v>
      </c>
      <c r="C157" s="33" t="s">
        <v>100</v>
      </c>
      <c r="D157" s="11" t="s">
        <v>114</v>
      </c>
      <c r="E157" s="14">
        <v>5</v>
      </c>
      <c r="F157" s="18">
        <v>2816.96</v>
      </c>
      <c r="G157" s="15">
        <v>0.24887773053135193</v>
      </c>
      <c r="H157" s="15">
        <v>4.5253317648997628E-2</v>
      </c>
      <c r="I157" s="15">
        <v>2.1728334800636146E-2</v>
      </c>
      <c r="J157" s="16">
        <f t="shared" si="52"/>
        <v>0.316</v>
      </c>
      <c r="K157" s="15"/>
      <c r="L157" s="15"/>
      <c r="M157" s="18">
        <f t="shared" si="54"/>
        <v>0.06</v>
      </c>
      <c r="N157" s="1">
        <f t="shared" si="53"/>
        <v>0.38</v>
      </c>
    </row>
    <row r="158" spans="1:14" x14ac:dyDescent="0.25">
      <c r="A158" s="26">
        <v>54</v>
      </c>
      <c r="B158" s="32" t="s">
        <v>14</v>
      </c>
      <c r="C158" s="33" t="s">
        <v>100</v>
      </c>
      <c r="D158" s="11" t="s">
        <v>29</v>
      </c>
      <c r="E158" s="14">
        <v>9</v>
      </c>
      <c r="F158" s="18">
        <v>4147.7700000000004</v>
      </c>
      <c r="G158" s="15">
        <v>0.29373156025128078</v>
      </c>
      <c r="H158" s="15">
        <v>5.4238058398132741E-2</v>
      </c>
      <c r="I158" s="15">
        <v>2.5478269045776401E-2</v>
      </c>
      <c r="J158" s="16">
        <f t="shared" si="52"/>
        <v>0.373</v>
      </c>
      <c r="K158" s="23"/>
      <c r="L158" s="23"/>
      <c r="M158" s="18">
        <f t="shared" si="54"/>
        <v>7.0000000000000007E-2</v>
      </c>
      <c r="N158" s="1">
        <f t="shared" si="53"/>
        <v>0.44</v>
      </c>
    </row>
    <row r="159" spans="1:14" x14ac:dyDescent="0.25">
      <c r="A159" s="26"/>
      <c r="B159" s="19"/>
      <c r="C159" s="72" t="s">
        <v>153</v>
      </c>
      <c r="D159" s="73"/>
      <c r="E159" s="73"/>
      <c r="F159" s="73"/>
      <c r="G159" s="31"/>
      <c r="H159" s="31"/>
      <c r="I159" s="31"/>
      <c r="J159" s="24"/>
      <c r="K159" s="23"/>
      <c r="L159" s="23"/>
      <c r="M159" s="18">
        <f t="shared" si="54"/>
        <v>0</v>
      </c>
      <c r="N159" s="1"/>
    </row>
    <row r="160" spans="1:14" x14ac:dyDescent="0.25">
      <c r="A160" s="26">
        <v>1</v>
      </c>
      <c r="B160" s="19" t="s">
        <v>12</v>
      </c>
      <c r="C160" s="19" t="s">
        <v>154</v>
      </c>
      <c r="D160" s="20" t="s">
        <v>52</v>
      </c>
      <c r="E160" s="21">
        <v>2</v>
      </c>
      <c r="F160" s="22">
        <v>360.98</v>
      </c>
      <c r="G160" s="15">
        <v>0.33324700176811733</v>
      </c>
      <c r="H160" s="15">
        <v>4.9261542892478562E-2</v>
      </c>
      <c r="I160" s="15">
        <v>2.6369992797384893E-2</v>
      </c>
      <c r="J160" s="16">
        <f t="shared" ref="J160:J184" si="55">ROUND(G160+H160+I160,3)</f>
        <v>0.40899999999999997</v>
      </c>
      <c r="K160" s="15"/>
      <c r="L160" s="15"/>
      <c r="M160" s="18">
        <f t="shared" si="54"/>
        <v>0.08</v>
      </c>
      <c r="N160" s="1">
        <f t="shared" ref="N160:N184" si="56">ROUND(J160+M160,2)</f>
        <v>0.49</v>
      </c>
    </row>
    <row r="161" spans="1:14" x14ac:dyDescent="0.25">
      <c r="A161" s="26">
        <v>2</v>
      </c>
      <c r="B161" s="19" t="s">
        <v>12</v>
      </c>
      <c r="C161" s="19" t="s">
        <v>154</v>
      </c>
      <c r="D161" s="20" t="s">
        <v>61</v>
      </c>
      <c r="E161" s="21">
        <v>2</v>
      </c>
      <c r="F161" s="22">
        <v>365.41</v>
      </c>
      <c r="G161" s="15">
        <v>0.33004187460430129</v>
      </c>
      <c r="H161" s="15">
        <v>4.8768403397628092E-2</v>
      </c>
      <c r="I161" s="15">
        <v>2.6050299663391806E-2</v>
      </c>
      <c r="J161" s="16">
        <f t="shared" si="55"/>
        <v>0.40500000000000003</v>
      </c>
      <c r="K161" s="15"/>
      <c r="L161" s="15"/>
      <c r="M161" s="18">
        <f t="shared" si="54"/>
        <v>0.08</v>
      </c>
      <c r="N161" s="1">
        <f t="shared" si="56"/>
        <v>0.49</v>
      </c>
    </row>
    <row r="162" spans="1:14" x14ac:dyDescent="0.25">
      <c r="A162" s="26">
        <v>3</v>
      </c>
      <c r="B162" s="19" t="s">
        <v>12</v>
      </c>
      <c r="C162" s="19" t="s">
        <v>154</v>
      </c>
      <c r="D162" s="20" t="s">
        <v>80</v>
      </c>
      <c r="E162" s="21">
        <v>2</v>
      </c>
      <c r="F162" s="22">
        <v>368.68</v>
      </c>
      <c r="G162" s="15">
        <v>0.3210459230928468</v>
      </c>
      <c r="H162" s="15">
        <v>4.7579395996685155E-2</v>
      </c>
      <c r="I162" s="15">
        <v>2.5819247043506563E-2</v>
      </c>
      <c r="J162" s="16">
        <f t="shared" si="55"/>
        <v>0.39400000000000002</v>
      </c>
      <c r="K162" s="15"/>
      <c r="L162" s="15"/>
      <c r="M162" s="18">
        <f t="shared" si="54"/>
        <v>0.08</v>
      </c>
      <c r="N162" s="1">
        <f t="shared" si="56"/>
        <v>0.47</v>
      </c>
    </row>
    <row r="163" spans="1:14" x14ac:dyDescent="0.25">
      <c r="A163" s="26">
        <v>4</v>
      </c>
      <c r="B163" s="19" t="s">
        <v>12</v>
      </c>
      <c r="C163" s="19" t="s">
        <v>154</v>
      </c>
      <c r="D163" s="20" t="s">
        <v>39</v>
      </c>
      <c r="E163" s="21">
        <v>2</v>
      </c>
      <c r="F163" s="22">
        <v>371.76</v>
      </c>
      <c r="G163" s="15">
        <v>0.32495817496521423</v>
      </c>
      <c r="H163" s="15">
        <v>4.8004415321129111E-2</v>
      </c>
      <c r="I163" s="15">
        <v>2.560533677641489E-2</v>
      </c>
      <c r="J163" s="16">
        <f t="shared" si="55"/>
        <v>0.39900000000000002</v>
      </c>
      <c r="K163" s="15"/>
      <c r="L163" s="15"/>
      <c r="M163" s="18">
        <f t="shared" si="54"/>
        <v>0.08</v>
      </c>
      <c r="N163" s="1">
        <f t="shared" si="56"/>
        <v>0.48</v>
      </c>
    </row>
    <row r="164" spans="1:14" x14ac:dyDescent="0.25">
      <c r="A164" s="26">
        <v>5</v>
      </c>
      <c r="B164" s="19" t="s">
        <v>14</v>
      </c>
      <c r="C164" s="19" t="s">
        <v>212</v>
      </c>
      <c r="D164" s="20" t="s">
        <v>48</v>
      </c>
      <c r="E164" s="21">
        <v>5</v>
      </c>
      <c r="F164" s="22">
        <v>4383.46</v>
      </c>
      <c r="G164" s="15">
        <v>0.26623440747156979</v>
      </c>
      <c r="H164" s="15">
        <v>5.5657714389539856E-2</v>
      </c>
      <c r="I164" s="15">
        <v>2.4372418135445512E-2</v>
      </c>
      <c r="J164" s="16">
        <f t="shared" si="55"/>
        <v>0.34599999999999997</v>
      </c>
      <c r="K164" s="15"/>
      <c r="L164" s="15"/>
      <c r="M164" s="18">
        <f t="shared" si="54"/>
        <v>7.0000000000000007E-2</v>
      </c>
      <c r="N164" s="1">
        <f t="shared" si="56"/>
        <v>0.42</v>
      </c>
    </row>
    <row r="165" spans="1:14" x14ac:dyDescent="0.25">
      <c r="A165" s="26">
        <v>6</v>
      </c>
      <c r="B165" s="19" t="s">
        <v>14</v>
      </c>
      <c r="C165" s="19" t="s">
        <v>212</v>
      </c>
      <c r="D165" s="20" t="s">
        <v>34</v>
      </c>
      <c r="E165" s="21">
        <v>5</v>
      </c>
      <c r="F165" s="22">
        <v>2632.96</v>
      </c>
      <c r="G165" s="15">
        <v>0.26951850344774253</v>
      </c>
      <c r="H165" s="15">
        <v>5.6584448461346325E-2</v>
      </c>
      <c r="I165" s="15">
        <v>2.536012700534759E-2</v>
      </c>
      <c r="J165" s="16">
        <f t="shared" si="55"/>
        <v>0.35099999999999998</v>
      </c>
      <c r="K165" s="15"/>
      <c r="L165" s="15"/>
      <c r="M165" s="18">
        <f t="shared" si="54"/>
        <v>7.0000000000000007E-2</v>
      </c>
      <c r="N165" s="1">
        <f t="shared" si="56"/>
        <v>0.42</v>
      </c>
    </row>
    <row r="166" spans="1:14" x14ac:dyDescent="0.25">
      <c r="A166" s="26">
        <v>7</v>
      </c>
      <c r="B166" s="19" t="s">
        <v>14</v>
      </c>
      <c r="C166" s="19" t="s">
        <v>212</v>
      </c>
      <c r="D166" s="20" t="s">
        <v>85</v>
      </c>
      <c r="E166" s="21">
        <v>5</v>
      </c>
      <c r="F166" s="22">
        <v>4064.93</v>
      </c>
      <c r="G166" s="15">
        <v>0.25983416442086282</v>
      </c>
      <c r="H166" s="15">
        <v>5.4574680416814854E-2</v>
      </c>
      <c r="I166" s="15">
        <v>2.4639612490251987E-2</v>
      </c>
      <c r="J166" s="16">
        <f t="shared" si="55"/>
        <v>0.33900000000000002</v>
      </c>
      <c r="K166" s="15"/>
      <c r="L166" s="15"/>
      <c r="M166" s="18">
        <f t="shared" si="54"/>
        <v>7.0000000000000007E-2</v>
      </c>
      <c r="N166" s="1">
        <f t="shared" si="56"/>
        <v>0.41</v>
      </c>
    </row>
    <row r="167" spans="1:14" x14ac:dyDescent="0.25">
      <c r="A167" s="26">
        <v>8</v>
      </c>
      <c r="B167" s="19" t="s">
        <v>14</v>
      </c>
      <c r="C167" s="19" t="s">
        <v>212</v>
      </c>
      <c r="D167" s="20" t="s">
        <v>134</v>
      </c>
      <c r="E167" s="21">
        <v>5</v>
      </c>
      <c r="F167" s="22">
        <v>4141.72</v>
      </c>
      <c r="G167" s="15">
        <v>0.25577964585347457</v>
      </c>
      <c r="H167" s="15">
        <v>5.3691650803319092E-2</v>
      </c>
      <c r="I167" s="15">
        <v>2.4182779135238499E-2</v>
      </c>
      <c r="J167" s="16">
        <f t="shared" si="55"/>
        <v>0.33400000000000002</v>
      </c>
      <c r="K167" s="15"/>
      <c r="L167" s="15"/>
      <c r="M167" s="18">
        <f t="shared" si="54"/>
        <v>7.0000000000000007E-2</v>
      </c>
      <c r="N167" s="1">
        <f t="shared" si="56"/>
        <v>0.4</v>
      </c>
    </row>
    <row r="168" spans="1:14" x14ac:dyDescent="0.25">
      <c r="A168" s="26">
        <v>9</v>
      </c>
      <c r="B168" s="32" t="s">
        <v>14</v>
      </c>
      <c r="C168" s="33" t="s">
        <v>212</v>
      </c>
      <c r="D168" s="11" t="s">
        <v>90</v>
      </c>
      <c r="E168" s="14">
        <v>5</v>
      </c>
      <c r="F168" s="18">
        <v>3828.05</v>
      </c>
      <c r="G168" s="15">
        <v>0.27945170914989964</v>
      </c>
      <c r="H168" s="15">
        <v>5.1486194399519958E-2</v>
      </c>
      <c r="I168" s="15">
        <v>2.6164313423283399E-2</v>
      </c>
      <c r="J168" s="16">
        <f t="shared" si="55"/>
        <v>0.35699999999999998</v>
      </c>
      <c r="K168" s="15"/>
      <c r="L168" s="15"/>
      <c r="M168" s="18">
        <f t="shared" si="54"/>
        <v>7.0000000000000007E-2</v>
      </c>
      <c r="N168" s="1">
        <f t="shared" si="56"/>
        <v>0.43</v>
      </c>
    </row>
    <row r="169" spans="1:14" x14ac:dyDescent="0.25">
      <c r="A169" s="26">
        <v>10</v>
      </c>
      <c r="B169" s="32" t="s">
        <v>14</v>
      </c>
      <c r="C169" s="33" t="s">
        <v>212</v>
      </c>
      <c r="D169" s="11" t="s">
        <v>10</v>
      </c>
      <c r="E169" s="14">
        <v>5</v>
      </c>
      <c r="F169" s="18">
        <v>3849.55</v>
      </c>
      <c r="G169" s="15">
        <v>0.23912444061991323</v>
      </c>
      <c r="H169" s="15">
        <v>4.3125456640063273E-2</v>
      </c>
      <c r="I169" s="15">
        <v>1.9947274356742997E-2</v>
      </c>
      <c r="J169" s="16">
        <f t="shared" si="55"/>
        <v>0.30199999999999999</v>
      </c>
      <c r="K169" s="15"/>
      <c r="L169" s="15"/>
      <c r="M169" s="18">
        <f t="shared" si="54"/>
        <v>0.06</v>
      </c>
      <c r="N169" s="1">
        <f t="shared" si="56"/>
        <v>0.36</v>
      </c>
    </row>
    <row r="170" spans="1:14" x14ac:dyDescent="0.25">
      <c r="A170" s="26">
        <v>11</v>
      </c>
      <c r="B170" s="32" t="s">
        <v>14</v>
      </c>
      <c r="C170" s="33" t="s">
        <v>212</v>
      </c>
      <c r="D170" s="11" t="s">
        <v>11</v>
      </c>
      <c r="E170" s="14">
        <v>5</v>
      </c>
      <c r="F170" s="18">
        <v>3821.91</v>
      </c>
      <c r="G170" s="15">
        <v>0.27974999990431343</v>
      </c>
      <c r="H170" s="15">
        <v>5.154652975789787E-2</v>
      </c>
      <c r="I170" s="15">
        <v>2.6206347088235989E-2</v>
      </c>
      <c r="J170" s="16">
        <f t="shared" si="55"/>
        <v>0.35799999999999998</v>
      </c>
      <c r="K170" s="15"/>
      <c r="L170" s="15"/>
      <c r="M170" s="18">
        <f t="shared" si="54"/>
        <v>7.0000000000000007E-2</v>
      </c>
      <c r="N170" s="1">
        <f t="shared" si="56"/>
        <v>0.43</v>
      </c>
    </row>
    <row r="171" spans="1:14" ht="31.5" x14ac:dyDescent="0.25">
      <c r="A171" s="26">
        <v>12</v>
      </c>
      <c r="B171" s="32" t="s">
        <v>14</v>
      </c>
      <c r="C171" s="33" t="s">
        <v>234</v>
      </c>
      <c r="D171" s="11" t="s">
        <v>61</v>
      </c>
      <c r="E171" s="14">
        <v>5</v>
      </c>
      <c r="F171" s="18">
        <v>2767.56</v>
      </c>
      <c r="G171" s="15">
        <v>0.26361967768110306</v>
      </c>
      <c r="H171" s="15">
        <v>4.8357585195303941E-2</v>
      </c>
      <c r="I171" s="15">
        <v>2.412673979967914E-2</v>
      </c>
      <c r="J171" s="16">
        <f t="shared" si="55"/>
        <v>0.33600000000000002</v>
      </c>
      <c r="K171" s="15"/>
      <c r="L171" s="15"/>
      <c r="M171" s="18">
        <f t="shared" ref="M171:M234" si="57">ROUND(J171*0.2,2)</f>
        <v>7.0000000000000007E-2</v>
      </c>
      <c r="N171" s="1">
        <f t="shared" si="56"/>
        <v>0.41</v>
      </c>
    </row>
    <row r="172" spans="1:14" x14ac:dyDescent="0.25">
      <c r="A172" s="26">
        <v>13</v>
      </c>
      <c r="B172" s="32" t="s">
        <v>14</v>
      </c>
      <c r="C172" s="33" t="s">
        <v>212</v>
      </c>
      <c r="D172" s="11" t="s">
        <v>80</v>
      </c>
      <c r="E172" s="14">
        <v>5</v>
      </c>
      <c r="F172" s="18">
        <v>2778.74</v>
      </c>
      <c r="G172" s="15">
        <v>0.2629500609705418</v>
      </c>
      <c r="H172" s="15">
        <v>4.8221107350755174E-2</v>
      </c>
      <c r="I172" s="15">
        <v>2.4029668122962207E-2</v>
      </c>
      <c r="J172" s="16">
        <f t="shared" si="55"/>
        <v>0.33500000000000002</v>
      </c>
      <c r="K172" s="15"/>
      <c r="L172" s="15"/>
      <c r="M172" s="18">
        <f t="shared" si="57"/>
        <v>7.0000000000000007E-2</v>
      </c>
      <c r="N172" s="1">
        <f t="shared" si="56"/>
        <v>0.41</v>
      </c>
    </row>
    <row r="173" spans="1:14" x14ac:dyDescent="0.25">
      <c r="A173" s="26">
        <v>14</v>
      </c>
      <c r="B173" s="32" t="s">
        <v>14</v>
      </c>
      <c r="C173" s="33" t="s">
        <v>212</v>
      </c>
      <c r="D173" s="11" t="s">
        <v>53</v>
      </c>
      <c r="E173" s="14">
        <v>5</v>
      </c>
      <c r="F173" s="18">
        <v>2135.25</v>
      </c>
      <c r="G173" s="15">
        <v>0.24134479221037022</v>
      </c>
      <c r="H173" s="15">
        <v>4.3599823296662774E-2</v>
      </c>
      <c r="I173" s="15">
        <v>2.0326392694063927E-2</v>
      </c>
      <c r="J173" s="16">
        <f t="shared" si="55"/>
        <v>0.30499999999999999</v>
      </c>
      <c r="K173" s="15"/>
      <c r="L173" s="15"/>
      <c r="M173" s="18">
        <f t="shared" si="57"/>
        <v>0.06</v>
      </c>
      <c r="N173" s="1">
        <f t="shared" si="56"/>
        <v>0.37</v>
      </c>
    </row>
    <row r="174" spans="1:14" x14ac:dyDescent="0.25">
      <c r="A174" s="26">
        <v>15</v>
      </c>
      <c r="B174" s="32" t="s">
        <v>14</v>
      </c>
      <c r="C174" s="33" t="s">
        <v>91</v>
      </c>
      <c r="D174" s="11" t="s">
        <v>52</v>
      </c>
      <c r="E174" s="14">
        <v>5</v>
      </c>
      <c r="F174" s="18">
        <v>2792.39</v>
      </c>
      <c r="G174" s="15">
        <v>0.26231322076007746</v>
      </c>
      <c r="H174" s="15">
        <v>4.808172286143441E-2</v>
      </c>
      <c r="I174" s="15">
        <v>2.3912204240811637E-2</v>
      </c>
      <c r="J174" s="16">
        <f t="shared" si="55"/>
        <v>0.33400000000000002</v>
      </c>
      <c r="K174" s="15"/>
      <c r="L174" s="15"/>
      <c r="M174" s="18">
        <f t="shared" si="57"/>
        <v>7.0000000000000007E-2</v>
      </c>
      <c r="N174" s="1">
        <f t="shared" si="56"/>
        <v>0.4</v>
      </c>
    </row>
    <row r="175" spans="1:14" x14ac:dyDescent="0.25">
      <c r="A175" s="26">
        <v>16</v>
      </c>
      <c r="B175" s="32" t="s">
        <v>14</v>
      </c>
      <c r="C175" s="33" t="s">
        <v>91</v>
      </c>
      <c r="D175" s="11" t="s">
        <v>61</v>
      </c>
      <c r="E175" s="14">
        <v>5</v>
      </c>
      <c r="F175" s="18">
        <v>2951.06</v>
      </c>
      <c r="G175" s="15">
        <v>0.21872676328493432</v>
      </c>
      <c r="H175" s="15">
        <v>3.953546900018301E-2</v>
      </c>
      <c r="I175" s="15">
        <v>1.8478319654632574E-2</v>
      </c>
      <c r="J175" s="16">
        <f t="shared" si="55"/>
        <v>0.27700000000000002</v>
      </c>
      <c r="K175" s="15"/>
      <c r="L175" s="15"/>
      <c r="M175" s="18">
        <f t="shared" si="57"/>
        <v>0.06</v>
      </c>
      <c r="N175" s="1">
        <f t="shared" si="56"/>
        <v>0.34</v>
      </c>
    </row>
    <row r="176" spans="1:14" x14ac:dyDescent="0.25">
      <c r="A176" s="26">
        <v>17</v>
      </c>
      <c r="B176" s="32" t="s">
        <v>14</v>
      </c>
      <c r="C176" s="33" t="s">
        <v>91</v>
      </c>
      <c r="D176" s="11" t="s">
        <v>80</v>
      </c>
      <c r="E176" s="14">
        <v>5</v>
      </c>
      <c r="F176" s="18">
        <v>2776.3799999999997</v>
      </c>
      <c r="G176" s="15">
        <v>0.26252464623338551</v>
      </c>
      <c r="H176" s="15">
        <v>4.8165703930085034E-2</v>
      </c>
      <c r="I176" s="15">
        <v>2.4050094007304474E-2</v>
      </c>
      <c r="J176" s="16">
        <f t="shared" si="55"/>
        <v>0.33500000000000002</v>
      </c>
      <c r="K176" s="15"/>
      <c r="L176" s="15"/>
      <c r="M176" s="18">
        <f t="shared" si="57"/>
        <v>7.0000000000000007E-2</v>
      </c>
      <c r="N176" s="1">
        <f t="shared" si="56"/>
        <v>0.41</v>
      </c>
    </row>
    <row r="177" spans="1:14" x14ac:dyDescent="0.25">
      <c r="A177" s="26">
        <v>18</v>
      </c>
      <c r="B177" s="32" t="s">
        <v>14</v>
      </c>
      <c r="C177" s="33" t="s">
        <v>91</v>
      </c>
      <c r="D177" s="11" t="s">
        <v>39</v>
      </c>
      <c r="E177" s="14">
        <v>5</v>
      </c>
      <c r="F177" s="18">
        <v>2814.56</v>
      </c>
      <c r="G177" s="15">
        <v>0.26116100185976199</v>
      </c>
      <c r="H177" s="15">
        <v>4.7838753930215437E-2</v>
      </c>
      <c r="I177" s="15">
        <v>2.3723850264339721E-2</v>
      </c>
      <c r="J177" s="16">
        <f t="shared" si="55"/>
        <v>0.33300000000000002</v>
      </c>
      <c r="K177" s="15"/>
      <c r="L177" s="15"/>
      <c r="M177" s="18">
        <f t="shared" si="57"/>
        <v>7.0000000000000007E-2</v>
      </c>
      <c r="N177" s="1">
        <f t="shared" si="56"/>
        <v>0.4</v>
      </c>
    </row>
    <row r="178" spans="1:14" x14ac:dyDescent="0.25">
      <c r="A178" s="26">
        <v>19</v>
      </c>
      <c r="B178" s="32" t="s">
        <v>14</v>
      </c>
      <c r="C178" s="33" t="s">
        <v>91</v>
      </c>
      <c r="D178" s="11" t="s">
        <v>53</v>
      </c>
      <c r="E178" s="14">
        <v>5</v>
      </c>
      <c r="F178" s="18">
        <v>2773.64</v>
      </c>
      <c r="G178" s="15">
        <v>0.26224825849477101</v>
      </c>
      <c r="H178" s="15">
        <v>4.8133707789527524E-2</v>
      </c>
      <c r="I178" s="15">
        <v>2.4073852410550756E-2</v>
      </c>
      <c r="J178" s="16">
        <f t="shared" si="55"/>
        <v>0.33400000000000002</v>
      </c>
      <c r="K178" s="15"/>
      <c r="L178" s="15"/>
      <c r="M178" s="18">
        <f t="shared" si="57"/>
        <v>7.0000000000000007E-2</v>
      </c>
      <c r="N178" s="1">
        <f t="shared" si="56"/>
        <v>0.4</v>
      </c>
    </row>
    <row r="179" spans="1:14" x14ac:dyDescent="0.25">
      <c r="A179" s="26">
        <v>20</v>
      </c>
      <c r="B179" s="32" t="s">
        <v>14</v>
      </c>
      <c r="C179" s="33" t="s">
        <v>91</v>
      </c>
      <c r="D179" s="11" t="s">
        <v>92</v>
      </c>
      <c r="E179" s="14">
        <v>5</v>
      </c>
      <c r="F179" s="18">
        <v>2768.48</v>
      </c>
      <c r="G179" s="15">
        <v>0.26283432867844497</v>
      </c>
      <c r="H179" s="15">
        <v>4.82378715894035E-2</v>
      </c>
      <c r="I179" s="15">
        <v>2.4118722186904005E-2</v>
      </c>
      <c r="J179" s="16">
        <f t="shared" si="55"/>
        <v>0.33500000000000002</v>
      </c>
      <c r="K179" s="15"/>
      <c r="L179" s="15"/>
      <c r="M179" s="18">
        <f t="shared" si="57"/>
        <v>7.0000000000000007E-2</v>
      </c>
      <c r="N179" s="1">
        <f t="shared" si="56"/>
        <v>0.41</v>
      </c>
    </row>
    <row r="180" spans="1:14" x14ac:dyDescent="0.25">
      <c r="A180" s="26">
        <v>21</v>
      </c>
      <c r="B180" s="32" t="s">
        <v>14</v>
      </c>
      <c r="C180" s="33" t="s">
        <v>91</v>
      </c>
      <c r="D180" s="11" t="s">
        <v>30</v>
      </c>
      <c r="E180" s="14">
        <v>5</v>
      </c>
      <c r="F180" s="18">
        <v>2717.6</v>
      </c>
      <c r="G180" s="15">
        <v>0.24226308073115096</v>
      </c>
      <c r="H180" s="15">
        <v>4.3792978826293655E-2</v>
      </c>
      <c r="I180" s="15">
        <v>2.0475235501913453E-2</v>
      </c>
      <c r="J180" s="16">
        <f t="shared" si="55"/>
        <v>0.307</v>
      </c>
      <c r="K180" s="15"/>
      <c r="L180" s="15"/>
      <c r="M180" s="18">
        <f t="shared" si="57"/>
        <v>0.06</v>
      </c>
      <c r="N180" s="1">
        <f t="shared" si="56"/>
        <v>0.37</v>
      </c>
    </row>
    <row r="181" spans="1:14" x14ac:dyDescent="0.25">
      <c r="A181" s="26">
        <v>22</v>
      </c>
      <c r="B181" s="32" t="s">
        <v>14</v>
      </c>
      <c r="C181" s="33" t="s">
        <v>91</v>
      </c>
      <c r="D181" s="11" t="s">
        <v>55</v>
      </c>
      <c r="E181" s="14">
        <v>9</v>
      </c>
      <c r="F181" s="18">
        <v>4319.09</v>
      </c>
      <c r="G181" s="15">
        <v>0.43539693702436949</v>
      </c>
      <c r="H181" s="15">
        <v>8.1585278723975987E-2</v>
      </c>
      <c r="I181" s="15">
        <v>4.0621056750380281E-2</v>
      </c>
      <c r="J181" s="16">
        <f t="shared" si="55"/>
        <v>0.55800000000000005</v>
      </c>
      <c r="K181" s="23"/>
      <c r="L181" s="23"/>
      <c r="M181" s="18">
        <f t="shared" si="57"/>
        <v>0.11</v>
      </c>
      <c r="N181" s="1">
        <f t="shared" si="56"/>
        <v>0.67</v>
      </c>
    </row>
    <row r="182" spans="1:14" x14ac:dyDescent="0.25">
      <c r="A182" s="26">
        <v>23</v>
      </c>
      <c r="B182" s="32" t="s">
        <v>14</v>
      </c>
      <c r="C182" s="33" t="s">
        <v>91</v>
      </c>
      <c r="D182" s="11" t="s">
        <v>93</v>
      </c>
      <c r="E182" s="14">
        <v>5</v>
      </c>
      <c r="F182" s="18">
        <v>2822.74</v>
      </c>
      <c r="G182" s="15">
        <v>0.25935465581084527</v>
      </c>
      <c r="H182" s="15">
        <v>4.7544224105824123E-2</v>
      </c>
      <c r="I182" s="15">
        <v>2.3655101072008054E-2</v>
      </c>
      <c r="J182" s="16">
        <f t="shared" si="55"/>
        <v>0.33100000000000002</v>
      </c>
      <c r="K182" s="15"/>
      <c r="L182" s="15"/>
      <c r="M182" s="18">
        <f t="shared" si="57"/>
        <v>7.0000000000000007E-2</v>
      </c>
      <c r="N182" s="1">
        <f t="shared" si="56"/>
        <v>0.4</v>
      </c>
    </row>
    <row r="183" spans="1:14" x14ac:dyDescent="0.25">
      <c r="A183" s="26">
        <v>24</v>
      </c>
      <c r="B183" s="32" t="s">
        <v>14</v>
      </c>
      <c r="C183" s="33" t="s">
        <v>91</v>
      </c>
      <c r="D183" s="11" t="s">
        <v>94</v>
      </c>
      <c r="E183" s="14">
        <v>5</v>
      </c>
      <c r="F183" s="18">
        <v>1638.96</v>
      </c>
      <c r="G183" s="15">
        <v>0.23739912311589251</v>
      </c>
      <c r="H183" s="15">
        <v>4.2771570829298562E-2</v>
      </c>
      <c r="I183" s="15">
        <v>1.9691285937423735E-2</v>
      </c>
      <c r="J183" s="16">
        <f t="shared" si="55"/>
        <v>0.3</v>
      </c>
      <c r="K183" s="15"/>
      <c r="L183" s="15"/>
      <c r="M183" s="18">
        <f t="shared" si="57"/>
        <v>0.06</v>
      </c>
      <c r="N183" s="1">
        <f t="shared" si="56"/>
        <v>0.36</v>
      </c>
    </row>
    <row r="184" spans="1:14" x14ac:dyDescent="0.25">
      <c r="A184" s="26">
        <v>25</v>
      </c>
      <c r="B184" s="32" t="s">
        <v>14</v>
      </c>
      <c r="C184" s="33" t="s">
        <v>91</v>
      </c>
      <c r="D184" s="11" t="s">
        <v>31</v>
      </c>
      <c r="E184" s="14">
        <v>9</v>
      </c>
      <c r="F184" s="18">
        <v>4351.59</v>
      </c>
      <c r="G184" s="15">
        <v>0.41053792884785345</v>
      </c>
      <c r="H184" s="15">
        <v>7.7668239021673566E-2</v>
      </c>
      <c r="I184" s="15">
        <v>4.0081901098219269E-2</v>
      </c>
      <c r="J184" s="16">
        <f t="shared" si="55"/>
        <v>0.52800000000000002</v>
      </c>
      <c r="K184" s="23"/>
      <c r="L184" s="23"/>
      <c r="M184" s="18">
        <f t="shared" si="57"/>
        <v>0.11</v>
      </c>
      <c r="N184" s="1">
        <f t="shared" si="56"/>
        <v>0.64</v>
      </c>
    </row>
    <row r="185" spans="1:14" x14ac:dyDescent="0.25">
      <c r="A185" s="26">
        <v>26</v>
      </c>
      <c r="B185" s="19" t="s">
        <v>14</v>
      </c>
      <c r="C185" s="19" t="s">
        <v>143</v>
      </c>
      <c r="D185" s="20" t="s">
        <v>155</v>
      </c>
      <c r="E185" s="21">
        <v>1</v>
      </c>
      <c r="F185" s="22">
        <v>103.4</v>
      </c>
      <c r="G185" s="15">
        <v>0</v>
      </c>
      <c r="H185" s="15">
        <v>0</v>
      </c>
      <c r="I185" s="15">
        <v>0</v>
      </c>
      <c r="J185" s="30"/>
      <c r="K185" s="15"/>
      <c r="L185" s="15"/>
      <c r="M185" s="18">
        <f t="shared" si="57"/>
        <v>0</v>
      </c>
      <c r="N185" s="1"/>
    </row>
    <row r="186" spans="1:14" x14ac:dyDescent="0.25">
      <c r="A186" s="26">
        <v>27</v>
      </c>
      <c r="B186" s="19" t="s">
        <v>14</v>
      </c>
      <c r="C186" s="19" t="s">
        <v>95</v>
      </c>
      <c r="D186" s="20" t="s">
        <v>110</v>
      </c>
      <c r="E186" s="21">
        <v>5</v>
      </c>
      <c r="F186" s="22">
        <v>2674.91</v>
      </c>
      <c r="G186" s="15">
        <v>0.26566555689084598</v>
      </c>
      <c r="H186" s="15">
        <v>5.569948412207891E-2</v>
      </c>
      <c r="I186" s="15">
        <v>2.4962409950241318E-2</v>
      </c>
      <c r="J186" s="16">
        <f t="shared" ref="J186:J244" si="58">ROUND(G186+H186+I186,3)</f>
        <v>0.34599999999999997</v>
      </c>
      <c r="K186" s="15"/>
      <c r="L186" s="15"/>
      <c r="M186" s="18">
        <f t="shared" si="57"/>
        <v>7.0000000000000007E-2</v>
      </c>
      <c r="N186" s="1">
        <f t="shared" ref="N186:N243" si="59">ROUND(J186+M186,2)</f>
        <v>0.42</v>
      </c>
    </row>
    <row r="187" spans="1:14" x14ac:dyDescent="0.25">
      <c r="A187" s="26">
        <v>28</v>
      </c>
      <c r="B187" s="19" t="s">
        <v>14</v>
      </c>
      <c r="C187" s="19" t="s">
        <v>95</v>
      </c>
      <c r="D187" s="20" t="s">
        <v>111</v>
      </c>
      <c r="E187" s="21">
        <v>5</v>
      </c>
      <c r="F187" s="22">
        <v>6056.01</v>
      </c>
      <c r="G187" s="15">
        <v>0.25721058503956629</v>
      </c>
      <c r="H187" s="15">
        <v>5.3839163937270645E-2</v>
      </c>
      <c r="I187" s="15">
        <v>2.3705414951428416E-2</v>
      </c>
      <c r="J187" s="16">
        <f t="shared" si="58"/>
        <v>0.33500000000000002</v>
      </c>
      <c r="K187" s="15"/>
      <c r="L187" s="15"/>
      <c r="M187" s="18">
        <f t="shared" si="57"/>
        <v>7.0000000000000007E-2</v>
      </c>
      <c r="N187" s="1">
        <f t="shared" si="59"/>
        <v>0.41</v>
      </c>
    </row>
    <row r="188" spans="1:14" x14ac:dyDescent="0.25">
      <c r="A188" s="26">
        <v>29</v>
      </c>
      <c r="B188" s="19" t="s">
        <v>14</v>
      </c>
      <c r="C188" s="19" t="s">
        <v>95</v>
      </c>
      <c r="D188" s="20" t="s">
        <v>29</v>
      </c>
      <c r="E188" s="21">
        <v>5</v>
      </c>
      <c r="F188" s="22">
        <v>6175.61</v>
      </c>
      <c r="G188" s="15">
        <v>0.25069962937765772</v>
      </c>
      <c r="H188" s="15">
        <v>5.2427107629797694E-2</v>
      </c>
      <c r="I188" s="15">
        <v>2.3246323844931919E-2</v>
      </c>
      <c r="J188" s="16">
        <f t="shared" si="58"/>
        <v>0.32600000000000001</v>
      </c>
      <c r="K188" s="15"/>
      <c r="L188" s="15"/>
      <c r="M188" s="18">
        <f t="shared" si="57"/>
        <v>7.0000000000000007E-2</v>
      </c>
      <c r="N188" s="1">
        <f t="shared" si="59"/>
        <v>0.4</v>
      </c>
    </row>
    <row r="189" spans="1:14" x14ac:dyDescent="0.25">
      <c r="A189" s="26">
        <v>30</v>
      </c>
      <c r="B189" s="19" t="s">
        <v>14</v>
      </c>
      <c r="C189" s="19" t="s">
        <v>95</v>
      </c>
      <c r="D189" s="20" t="s">
        <v>156</v>
      </c>
      <c r="E189" s="21">
        <v>5</v>
      </c>
      <c r="F189" s="22">
        <v>4145.45</v>
      </c>
      <c r="G189" s="15">
        <v>0.25586803111521156</v>
      </c>
      <c r="H189" s="15">
        <v>5.3697120473473227E-2</v>
      </c>
      <c r="I189" s="15">
        <v>2.4161019913399025E-2</v>
      </c>
      <c r="J189" s="16">
        <f t="shared" si="58"/>
        <v>0.33400000000000002</v>
      </c>
      <c r="K189" s="15"/>
      <c r="L189" s="15"/>
      <c r="M189" s="18">
        <f t="shared" si="57"/>
        <v>7.0000000000000007E-2</v>
      </c>
      <c r="N189" s="1">
        <f t="shared" si="59"/>
        <v>0.4</v>
      </c>
    </row>
    <row r="190" spans="1:14" x14ac:dyDescent="0.25">
      <c r="A190" s="26">
        <v>31</v>
      </c>
      <c r="B190" s="19" t="s">
        <v>14</v>
      </c>
      <c r="C190" s="19" t="s">
        <v>95</v>
      </c>
      <c r="D190" s="20" t="s">
        <v>157</v>
      </c>
      <c r="E190" s="21">
        <v>9</v>
      </c>
      <c r="F190" s="22">
        <v>4193.3900000000003</v>
      </c>
      <c r="G190" s="15">
        <v>0.22679993505287049</v>
      </c>
      <c r="H190" s="15">
        <v>4.6761276927345087E-2</v>
      </c>
      <c r="I190" s="15">
        <v>1.7616296123184341E-2</v>
      </c>
      <c r="J190" s="16">
        <f t="shared" si="58"/>
        <v>0.29099999999999998</v>
      </c>
      <c r="K190" s="23"/>
      <c r="L190" s="23"/>
      <c r="M190" s="18">
        <f t="shared" si="57"/>
        <v>0.06</v>
      </c>
      <c r="N190" s="1">
        <f t="shared" si="59"/>
        <v>0.35</v>
      </c>
    </row>
    <row r="191" spans="1:14" x14ac:dyDescent="0.25">
      <c r="A191" s="26">
        <v>32</v>
      </c>
      <c r="B191" s="32" t="s">
        <v>14</v>
      </c>
      <c r="C191" s="33" t="s">
        <v>95</v>
      </c>
      <c r="D191" s="11" t="s">
        <v>65</v>
      </c>
      <c r="E191" s="14">
        <v>5</v>
      </c>
      <c r="F191" s="18">
        <v>7009.54</v>
      </c>
      <c r="G191" s="15">
        <v>0.23895432297254215</v>
      </c>
      <c r="H191" s="15">
        <v>4.2935866618654166E-2</v>
      </c>
      <c r="I191" s="15">
        <v>1.9210571592429747E-2</v>
      </c>
      <c r="J191" s="16">
        <f t="shared" si="58"/>
        <v>0.30099999999999999</v>
      </c>
      <c r="K191" s="15"/>
      <c r="L191" s="15"/>
      <c r="M191" s="18">
        <f t="shared" si="57"/>
        <v>0.06</v>
      </c>
      <c r="N191" s="1">
        <f t="shared" si="59"/>
        <v>0.36</v>
      </c>
    </row>
    <row r="192" spans="1:14" x14ac:dyDescent="0.25">
      <c r="A192" s="26">
        <v>33</v>
      </c>
      <c r="B192" s="32" t="s">
        <v>14</v>
      </c>
      <c r="C192" s="33" t="s">
        <v>95</v>
      </c>
      <c r="D192" s="11" t="s">
        <v>96</v>
      </c>
      <c r="E192" s="14">
        <v>5</v>
      </c>
      <c r="F192" s="18">
        <v>3850.38</v>
      </c>
      <c r="G192" s="15">
        <v>0.27486191922296282</v>
      </c>
      <c r="H192" s="15">
        <v>5.0746566177510402E-2</v>
      </c>
      <c r="I192" s="15">
        <v>2.6012575382170069E-2</v>
      </c>
      <c r="J192" s="16">
        <f t="shared" si="58"/>
        <v>0.35199999999999998</v>
      </c>
      <c r="K192" s="15"/>
      <c r="L192" s="15"/>
      <c r="M192" s="18">
        <f t="shared" si="57"/>
        <v>7.0000000000000007E-2</v>
      </c>
      <c r="N192" s="1">
        <f t="shared" si="59"/>
        <v>0.42</v>
      </c>
    </row>
    <row r="193" spans="1:14" x14ac:dyDescent="0.25">
      <c r="A193" s="26">
        <v>34</v>
      </c>
      <c r="B193" s="32" t="s">
        <v>14</v>
      </c>
      <c r="C193" s="33" t="s">
        <v>95</v>
      </c>
      <c r="D193" s="11" t="s">
        <v>66</v>
      </c>
      <c r="E193" s="14">
        <v>5</v>
      </c>
      <c r="F193" s="18">
        <v>3930.8199999999997</v>
      </c>
      <c r="G193" s="15">
        <v>0.27052242444043345</v>
      </c>
      <c r="H193" s="15">
        <v>4.9899006012074129E-2</v>
      </c>
      <c r="I193" s="15">
        <v>2.5480256028004335E-2</v>
      </c>
      <c r="J193" s="16">
        <f t="shared" si="58"/>
        <v>0.34599999999999997</v>
      </c>
      <c r="K193" s="15"/>
      <c r="L193" s="15"/>
      <c r="M193" s="18">
        <f t="shared" si="57"/>
        <v>7.0000000000000007E-2</v>
      </c>
      <c r="N193" s="1">
        <f t="shared" si="59"/>
        <v>0.42</v>
      </c>
    </row>
    <row r="194" spans="1:14" x14ac:dyDescent="0.25">
      <c r="A194" s="26">
        <v>35</v>
      </c>
      <c r="B194" s="32" t="s">
        <v>14</v>
      </c>
      <c r="C194" s="33" t="s">
        <v>95</v>
      </c>
      <c r="D194" s="11" t="s">
        <v>97</v>
      </c>
      <c r="E194" s="14">
        <v>5</v>
      </c>
      <c r="F194" s="18">
        <v>2587.3000000000002</v>
      </c>
      <c r="G194" s="15">
        <v>0.24797405755477397</v>
      </c>
      <c r="H194" s="15">
        <v>4.5034462749742502E-2</v>
      </c>
      <c r="I194" s="15">
        <v>2.1506396629691185E-2</v>
      </c>
      <c r="J194" s="16">
        <f t="shared" si="58"/>
        <v>0.315</v>
      </c>
      <c r="K194" s="15"/>
      <c r="L194" s="15"/>
      <c r="M194" s="18">
        <f t="shared" si="57"/>
        <v>0.06</v>
      </c>
      <c r="N194" s="1">
        <f t="shared" si="59"/>
        <v>0.38</v>
      </c>
    </row>
    <row r="195" spans="1:14" x14ac:dyDescent="0.25">
      <c r="A195" s="26">
        <v>36</v>
      </c>
      <c r="B195" s="19" t="s">
        <v>14</v>
      </c>
      <c r="C195" s="19" t="s">
        <v>158</v>
      </c>
      <c r="D195" s="20" t="s">
        <v>50</v>
      </c>
      <c r="E195" s="21">
        <v>3</v>
      </c>
      <c r="F195" s="22">
        <v>562.16</v>
      </c>
      <c r="G195" s="15">
        <v>0.29958053762565384</v>
      </c>
      <c r="H195" s="15">
        <v>6.2542212944076372E-2</v>
      </c>
      <c r="I195" s="15">
        <v>2.5399459228689341E-2</v>
      </c>
      <c r="J195" s="16">
        <f t="shared" si="58"/>
        <v>0.38800000000000001</v>
      </c>
      <c r="K195" s="15"/>
      <c r="L195" s="15"/>
      <c r="M195" s="18">
        <f t="shared" si="57"/>
        <v>0.08</v>
      </c>
      <c r="N195" s="1">
        <f t="shared" si="59"/>
        <v>0.47</v>
      </c>
    </row>
    <row r="196" spans="1:14" x14ac:dyDescent="0.25">
      <c r="A196" s="26">
        <v>37</v>
      </c>
      <c r="B196" s="19" t="s">
        <v>14</v>
      </c>
      <c r="C196" s="19" t="s">
        <v>158</v>
      </c>
      <c r="D196" s="20" t="s">
        <v>159</v>
      </c>
      <c r="E196" s="21">
        <v>3</v>
      </c>
      <c r="F196" s="22">
        <v>551.70000000000005</v>
      </c>
      <c r="G196" s="15">
        <v>0.30554791185607505</v>
      </c>
      <c r="H196" s="15">
        <v>6.3778161985094867E-2</v>
      </c>
      <c r="I196" s="15">
        <v>2.5881022294725393E-2</v>
      </c>
      <c r="J196" s="16">
        <f t="shared" si="58"/>
        <v>0.39500000000000002</v>
      </c>
      <c r="K196" s="15"/>
      <c r="L196" s="15"/>
      <c r="M196" s="18">
        <f t="shared" si="57"/>
        <v>0.08</v>
      </c>
      <c r="N196" s="1">
        <f t="shared" si="59"/>
        <v>0.48</v>
      </c>
    </row>
    <row r="197" spans="1:14" x14ac:dyDescent="0.25">
      <c r="A197" s="26">
        <v>38</v>
      </c>
      <c r="B197" s="19" t="s">
        <v>14</v>
      </c>
      <c r="C197" s="19" t="s">
        <v>160</v>
      </c>
      <c r="D197" s="20" t="s">
        <v>93</v>
      </c>
      <c r="E197" s="21">
        <v>5</v>
      </c>
      <c r="F197" s="22">
        <v>2627.92</v>
      </c>
      <c r="G197" s="15">
        <v>0.27007180164549277</v>
      </c>
      <c r="H197" s="15">
        <v>5.6334566728285067E-2</v>
      </c>
      <c r="I197" s="15">
        <v>2.4561805534415049E-2</v>
      </c>
      <c r="J197" s="16">
        <f t="shared" si="58"/>
        <v>0.35099999999999998</v>
      </c>
      <c r="K197" s="15"/>
      <c r="L197" s="15"/>
      <c r="M197" s="18">
        <f t="shared" si="57"/>
        <v>7.0000000000000007E-2</v>
      </c>
      <c r="N197" s="1">
        <f t="shared" si="59"/>
        <v>0.42</v>
      </c>
    </row>
    <row r="198" spans="1:14" x14ac:dyDescent="0.25">
      <c r="A198" s="26">
        <v>39</v>
      </c>
      <c r="B198" s="19" t="s">
        <v>14</v>
      </c>
      <c r="C198" s="19" t="s">
        <v>160</v>
      </c>
      <c r="D198" s="20" t="s">
        <v>94</v>
      </c>
      <c r="E198" s="21">
        <v>5</v>
      </c>
      <c r="F198" s="22">
        <v>2622.37</v>
      </c>
      <c r="G198" s="15">
        <v>0.27031041617305857</v>
      </c>
      <c r="H198" s="15">
        <v>5.6397374305871467E-2</v>
      </c>
      <c r="I198" s="15">
        <v>2.4613788290744634E-2</v>
      </c>
      <c r="J198" s="16">
        <f t="shared" si="58"/>
        <v>0.35099999999999998</v>
      </c>
      <c r="K198" s="15"/>
      <c r="L198" s="15"/>
      <c r="M198" s="18">
        <f t="shared" si="57"/>
        <v>7.0000000000000007E-2</v>
      </c>
      <c r="N198" s="1">
        <f t="shared" si="59"/>
        <v>0.42</v>
      </c>
    </row>
    <row r="199" spans="1:14" x14ac:dyDescent="0.25">
      <c r="A199" s="26">
        <v>40</v>
      </c>
      <c r="B199" s="19" t="s">
        <v>14</v>
      </c>
      <c r="C199" s="19" t="s">
        <v>160</v>
      </c>
      <c r="D199" s="20" t="s">
        <v>31</v>
      </c>
      <c r="E199" s="21">
        <v>5</v>
      </c>
      <c r="F199" s="22">
        <v>2609.91</v>
      </c>
      <c r="G199" s="15">
        <v>0.27251301535939187</v>
      </c>
      <c r="H199" s="15">
        <v>5.6821172649131502E-2</v>
      </c>
      <c r="I199" s="15">
        <v>2.473129724779782E-2</v>
      </c>
      <c r="J199" s="16">
        <f t="shared" si="58"/>
        <v>0.35399999999999998</v>
      </c>
      <c r="K199" s="15"/>
      <c r="L199" s="15"/>
      <c r="M199" s="18">
        <f t="shared" si="57"/>
        <v>7.0000000000000007E-2</v>
      </c>
      <c r="N199" s="1">
        <f t="shared" si="59"/>
        <v>0.42</v>
      </c>
    </row>
    <row r="200" spans="1:14" x14ac:dyDescent="0.25">
      <c r="A200" s="26">
        <v>41</v>
      </c>
      <c r="B200" s="19" t="s">
        <v>14</v>
      </c>
      <c r="C200" s="19" t="s">
        <v>160</v>
      </c>
      <c r="D200" s="20" t="s">
        <v>161</v>
      </c>
      <c r="E200" s="21">
        <v>5</v>
      </c>
      <c r="F200" s="22">
        <v>1979.83</v>
      </c>
      <c r="G200" s="15">
        <v>0.21818972147199819</v>
      </c>
      <c r="H200" s="15">
        <v>4.4285310647189151E-2</v>
      </c>
      <c r="I200" s="15">
        <v>1.6863114509831655E-2</v>
      </c>
      <c r="J200" s="16">
        <f t="shared" si="58"/>
        <v>0.27900000000000003</v>
      </c>
      <c r="K200" s="15"/>
      <c r="L200" s="15"/>
      <c r="M200" s="18">
        <f t="shared" si="57"/>
        <v>0.06</v>
      </c>
      <c r="N200" s="1">
        <f t="shared" si="59"/>
        <v>0.34</v>
      </c>
    </row>
    <row r="201" spans="1:14" x14ac:dyDescent="0.25">
      <c r="A201" s="26">
        <v>42</v>
      </c>
      <c r="B201" s="19" t="s">
        <v>14</v>
      </c>
      <c r="C201" s="19" t="s">
        <v>160</v>
      </c>
      <c r="D201" s="20" t="s">
        <v>57</v>
      </c>
      <c r="E201" s="21">
        <v>2</v>
      </c>
      <c r="F201" s="22">
        <v>349.25</v>
      </c>
      <c r="G201" s="15">
        <v>0.33860545781444212</v>
      </c>
      <c r="H201" s="15">
        <v>5.000526168240433E-2</v>
      </c>
      <c r="I201" s="15">
        <v>2.7255662133142448E-2</v>
      </c>
      <c r="J201" s="16">
        <f t="shared" si="58"/>
        <v>0.41599999999999998</v>
      </c>
      <c r="K201" s="15"/>
      <c r="L201" s="15"/>
      <c r="M201" s="18">
        <f t="shared" si="57"/>
        <v>0.08</v>
      </c>
      <c r="N201" s="1">
        <f t="shared" si="59"/>
        <v>0.5</v>
      </c>
    </row>
    <row r="202" spans="1:14" x14ac:dyDescent="0.25">
      <c r="A202" s="26">
        <v>43</v>
      </c>
      <c r="B202" s="19" t="s">
        <v>14</v>
      </c>
      <c r="C202" s="19" t="s">
        <v>160</v>
      </c>
      <c r="D202" s="20" t="s">
        <v>162</v>
      </c>
      <c r="E202" s="21">
        <v>2</v>
      </c>
      <c r="F202" s="22">
        <v>383.54</v>
      </c>
      <c r="G202" s="15">
        <v>0.31927312164448557</v>
      </c>
      <c r="H202" s="15">
        <v>4.7022897910412274E-2</v>
      </c>
      <c r="I202" s="15">
        <v>2.4818897637795271E-2</v>
      </c>
      <c r="J202" s="16">
        <f t="shared" si="58"/>
        <v>0.39100000000000001</v>
      </c>
      <c r="K202" s="15"/>
      <c r="L202" s="15"/>
      <c r="M202" s="18">
        <f t="shared" si="57"/>
        <v>0.08</v>
      </c>
      <c r="N202" s="1">
        <f t="shared" si="59"/>
        <v>0.47</v>
      </c>
    </row>
    <row r="203" spans="1:14" x14ac:dyDescent="0.25">
      <c r="A203" s="26">
        <v>44</v>
      </c>
      <c r="B203" s="19" t="s">
        <v>14</v>
      </c>
      <c r="C203" s="19" t="s">
        <v>160</v>
      </c>
      <c r="D203" s="20" t="s">
        <v>127</v>
      </c>
      <c r="E203" s="21">
        <v>5</v>
      </c>
      <c r="F203" s="22">
        <v>2888.92</v>
      </c>
      <c r="G203" s="15">
        <v>0.25609441296095586</v>
      </c>
      <c r="H203" s="15">
        <v>5.3280123915851976E-2</v>
      </c>
      <c r="I203" s="15">
        <v>2.3113204934716088E-2</v>
      </c>
      <c r="J203" s="16">
        <f t="shared" si="58"/>
        <v>0.33200000000000002</v>
      </c>
      <c r="K203" s="15"/>
      <c r="L203" s="15"/>
      <c r="M203" s="18">
        <f t="shared" si="57"/>
        <v>7.0000000000000007E-2</v>
      </c>
      <c r="N203" s="1">
        <f t="shared" si="59"/>
        <v>0.4</v>
      </c>
    </row>
    <row r="204" spans="1:14" x14ac:dyDescent="0.25">
      <c r="A204" s="26">
        <v>45</v>
      </c>
      <c r="B204" s="19" t="s">
        <v>14</v>
      </c>
      <c r="C204" s="19" t="s">
        <v>160</v>
      </c>
      <c r="D204" s="20" t="s">
        <v>128</v>
      </c>
      <c r="E204" s="21">
        <v>2</v>
      </c>
      <c r="F204" s="22">
        <v>376.5</v>
      </c>
      <c r="G204" s="15">
        <v>0.32026499699168454</v>
      </c>
      <c r="H204" s="15">
        <v>4.7325008827329366E-2</v>
      </c>
      <c r="I204" s="15">
        <v>2.5282974767596278E-2</v>
      </c>
      <c r="J204" s="16">
        <f t="shared" si="58"/>
        <v>0.39300000000000002</v>
      </c>
      <c r="K204" s="15"/>
      <c r="L204" s="15"/>
      <c r="M204" s="18">
        <f t="shared" si="57"/>
        <v>0.08</v>
      </c>
      <c r="N204" s="1">
        <f t="shared" si="59"/>
        <v>0.47</v>
      </c>
    </row>
    <row r="205" spans="1:14" x14ac:dyDescent="0.25">
      <c r="A205" s="26">
        <v>46</v>
      </c>
      <c r="B205" s="19" t="s">
        <v>14</v>
      </c>
      <c r="C205" s="19" t="s">
        <v>160</v>
      </c>
      <c r="D205" s="20" t="s">
        <v>163</v>
      </c>
      <c r="E205" s="21">
        <v>2</v>
      </c>
      <c r="F205" s="22">
        <v>371.63</v>
      </c>
      <c r="G205" s="15">
        <v>0.32600492395540703</v>
      </c>
      <c r="H205" s="15">
        <v>4.8137515529044703E-2</v>
      </c>
      <c r="I205" s="15">
        <v>2.5614293786830989E-2</v>
      </c>
      <c r="J205" s="16">
        <f t="shared" si="58"/>
        <v>0.4</v>
      </c>
      <c r="K205" s="15"/>
      <c r="L205" s="15"/>
      <c r="M205" s="18">
        <f t="shared" si="57"/>
        <v>0.08</v>
      </c>
      <c r="N205" s="1">
        <f t="shared" si="59"/>
        <v>0.48</v>
      </c>
    </row>
    <row r="206" spans="1:14" x14ac:dyDescent="0.25">
      <c r="A206" s="26">
        <v>47</v>
      </c>
      <c r="B206" s="19" t="s">
        <v>14</v>
      </c>
      <c r="C206" s="19" t="s">
        <v>160</v>
      </c>
      <c r="D206" s="20" t="s">
        <v>131</v>
      </c>
      <c r="E206" s="21">
        <v>2</v>
      </c>
      <c r="F206" s="22">
        <v>377.85</v>
      </c>
      <c r="G206" s="15">
        <v>0.3200416975726787</v>
      </c>
      <c r="H206" s="15">
        <v>4.727072121960163E-2</v>
      </c>
      <c r="I206" s="15">
        <v>2.5192642583035593E-2</v>
      </c>
      <c r="J206" s="16">
        <f t="shared" si="58"/>
        <v>0.39300000000000002</v>
      </c>
      <c r="K206" s="15"/>
      <c r="L206" s="15"/>
      <c r="M206" s="18">
        <f t="shared" si="57"/>
        <v>0.08</v>
      </c>
      <c r="N206" s="1">
        <f t="shared" si="59"/>
        <v>0.47</v>
      </c>
    </row>
    <row r="207" spans="1:14" x14ac:dyDescent="0.25">
      <c r="A207" s="26">
        <v>48</v>
      </c>
      <c r="B207" s="19" t="s">
        <v>14</v>
      </c>
      <c r="C207" s="19" t="s">
        <v>160</v>
      </c>
      <c r="D207" s="20" t="s">
        <v>132</v>
      </c>
      <c r="E207" s="21">
        <v>2</v>
      </c>
      <c r="F207" s="22">
        <v>400.9</v>
      </c>
      <c r="G207" s="15">
        <v>0.32516246781768154</v>
      </c>
      <c r="H207" s="15">
        <v>4.7484848218094226E-2</v>
      </c>
      <c r="I207" s="15">
        <v>2.3744175604888996E-2</v>
      </c>
      <c r="J207" s="16">
        <f t="shared" si="58"/>
        <v>0.39600000000000002</v>
      </c>
      <c r="K207" s="15"/>
      <c r="L207" s="15"/>
      <c r="M207" s="18">
        <f t="shared" si="57"/>
        <v>0.08</v>
      </c>
      <c r="N207" s="1">
        <f t="shared" si="59"/>
        <v>0.48</v>
      </c>
    </row>
    <row r="208" spans="1:14" x14ac:dyDescent="0.25">
      <c r="A208" s="26">
        <v>49</v>
      </c>
      <c r="B208" s="19" t="s">
        <v>14</v>
      </c>
      <c r="C208" s="19" t="s">
        <v>133</v>
      </c>
      <c r="D208" s="20" t="s">
        <v>60</v>
      </c>
      <c r="E208" s="21">
        <v>5</v>
      </c>
      <c r="F208" s="22">
        <v>3246.24</v>
      </c>
      <c r="G208" s="15">
        <v>0.28388381308814986</v>
      </c>
      <c r="H208" s="15">
        <v>6.0139409062276938E-2</v>
      </c>
      <c r="I208" s="15">
        <v>2.7425452215486232E-2</v>
      </c>
      <c r="J208" s="16">
        <f t="shared" si="58"/>
        <v>0.371</v>
      </c>
      <c r="K208" s="15"/>
      <c r="L208" s="15"/>
      <c r="M208" s="18">
        <f t="shared" si="57"/>
        <v>7.0000000000000007E-2</v>
      </c>
      <c r="N208" s="1">
        <f t="shared" si="59"/>
        <v>0.44</v>
      </c>
    </row>
    <row r="209" spans="1:14" x14ac:dyDescent="0.25">
      <c r="A209" s="26">
        <v>50</v>
      </c>
      <c r="B209" s="19" t="s">
        <v>14</v>
      </c>
      <c r="C209" s="19" t="s">
        <v>133</v>
      </c>
      <c r="D209" s="20" t="s">
        <v>49</v>
      </c>
      <c r="E209" s="21">
        <v>5</v>
      </c>
      <c r="F209" s="22">
        <v>3215.98</v>
      </c>
      <c r="G209" s="15">
        <v>0.26709132883721182</v>
      </c>
      <c r="H209" s="15">
        <v>5.5683735056830531E-2</v>
      </c>
      <c r="I209" s="15">
        <v>2.4223067307632507E-2</v>
      </c>
      <c r="J209" s="16">
        <f t="shared" si="58"/>
        <v>0.34699999999999998</v>
      </c>
      <c r="K209" s="15"/>
      <c r="L209" s="15"/>
      <c r="M209" s="18">
        <f t="shared" si="57"/>
        <v>7.0000000000000007E-2</v>
      </c>
      <c r="N209" s="1">
        <f t="shared" si="59"/>
        <v>0.42</v>
      </c>
    </row>
    <row r="210" spans="1:14" x14ac:dyDescent="0.25">
      <c r="A210" s="26">
        <v>51</v>
      </c>
      <c r="B210" s="19" t="s">
        <v>14</v>
      </c>
      <c r="C210" s="19" t="s">
        <v>133</v>
      </c>
      <c r="D210" s="20" t="s">
        <v>37</v>
      </c>
      <c r="E210" s="21">
        <v>5</v>
      </c>
      <c r="F210" s="22">
        <v>1817.11</v>
      </c>
      <c r="G210" s="15">
        <v>0.27301408005856981</v>
      </c>
      <c r="H210" s="15">
        <v>5.7056471815586374E-2</v>
      </c>
      <c r="I210" s="15">
        <v>2.4497581324190616E-2</v>
      </c>
      <c r="J210" s="16">
        <f t="shared" si="58"/>
        <v>0.35499999999999998</v>
      </c>
      <c r="K210" s="15"/>
      <c r="L210" s="15"/>
      <c r="M210" s="18">
        <f t="shared" si="57"/>
        <v>7.0000000000000007E-2</v>
      </c>
      <c r="N210" s="1">
        <f t="shared" si="59"/>
        <v>0.43</v>
      </c>
    </row>
    <row r="211" spans="1:14" x14ac:dyDescent="0.25">
      <c r="A211" s="26">
        <v>52</v>
      </c>
      <c r="B211" s="19" t="s">
        <v>14</v>
      </c>
      <c r="C211" s="19" t="s">
        <v>133</v>
      </c>
      <c r="D211" s="20" t="s">
        <v>164</v>
      </c>
      <c r="E211" s="21">
        <v>5</v>
      </c>
      <c r="F211" s="22">
        <v>3190.38</v>
      </c>
      <c r="G211" s="15">
        <v>0.2602230247364023</v>
      </c>
      <c r="H211" s="15">
        <v>5.4603608174273247E-2</v>
      </c>
      <c r="I211" s="15">
        <v>2.4417436167478476E-2</v>
      </c>
      <c r="J211" s="16">
        <f t="shared" si="58"/>
        <v>0.33900000000000002</v>
      </c>
      <c r="K211" s="15"/>
      <c r="L211" s="15"/>
      <c r="M211" s="18">
        <f t="shared" si="57"/>
        <v>7.0000000000000007E-2</v>
      </c>
      <c r="N211" s="1">
        <f t="shared" si="59"/>
        <v>0.41</v>
      </c>
    </row>
    <row r="212" spans="1:14" x14ac:dyDescent="0.25">
      <c r="A212" s="26">
        <v>53</v>
      </c>
      <c r="B212" s="19" t="s">
        <v>14</v>
      </c>
      <c r="C212" s="19" t="s">
        <v>133</v>
      </c>
      <c r="D212" s="20" t="s">
        <v>56</v>
      </c>
      <c r="E212" s="21">
        <v>5</v>
      </c>
      <c r="F212" s="22">
        <v>3402.72</v>
      </c>
      <c r="G212" s="15">
        <v>0.24448403146785502</v>
      </c>
      <c r="H212" s="15">
        <v>5.1280850839509E-2</v>
      </c>
      <c r="I212" s="15">
        <v>2.2893714440212536E-2</v>
      </c>
      <c r="J212" s="16">
        <f t="shared" si="58"/>
        <v>0.31900000000000001</v>
      </c>
      <c r="K212" s="15"/>
      <c r="L212" s="15"/>
      <c r="M212" s="18">
        <f t="shared" si="57"/>
        <v>0.06</v>
      </c>
      <c r="N212" s="1">
        <f t="shared" si="59"/>
        <v>0.38</v>
      </c>
    </row>
    <row r="213" spans="1:14" x14ac:dyDescent="0.25">
      <c r="A213" s="26">
        <v>54</v>
      </c>
      <c r="B213" s="19" t="s">
        <v>14</v>
      </c>
      <c r="C213" s="19" t="s">
        <v>133</v>
      </c>
      <c r="D213" s="20" t="s">
        <v>134</v>
      </c>
      <c r="E213" s="21">
        <v>5</v>
      </c>
      <c r="F213" s="22">
        <v>1892.91</v>
      </c>
      <c r="G213" s="15">
        <v>0.2635733856177418</v>
      </c>
      <c r="H213" s="15">
        <v>5.5027861667384451E-2</v>
      </c>
      <c r="I213" s="15">
        <v>2.3516596140334193E-2</v>
      </c>
      <c r="J213" s="16">
        <f t="shared" si="58"/>
        <v>0.34200000000000003</v>
      </c>
      <c r="K213" s="15"/>
      <c r="L213" s="15"/>
      <c r="M213" s="18">
        <f t="shared" si="57"/>
        <v>7.0000000000000007E-2</v>
      </c>
      <c r="N213" s="1">
        <f t="shared" si="59"/>
        <v>0.41</v>
      </c>
    </row>
    <row r="214" spans="1:14" x14ac:dyDescent="0.25">
      <c r="A214" s="26">
        <v>55</v>
      </c>
      <c r="B214" s="19" t="s">
        <v>14</v>
      </c>
      <c r="C214" s="19" t="s">
        <v>133</v>
      </c>
      <c r="D214" s="20" t="s">
        <v>38</v>
      </c>
      <c r="E214" s="21">
        <v>5</v>
      </c>
      <c r="F214" s="22">
        <v>3216.47</v>
      </c>
      <c r="G214" s="15">
        <v>0.26674202568068123</v>
      </c>
      <c r="H214" s="15">
        <v>5.5622959346085139E-2</v>
      </c>
      <c r="I214" s="15">
        <v>2.4219377143265754E-2</v>
      </c>
      <c r="J214" s="16">
        <f t="shared" si="58"/>
        <v>0.34699999999999998</v>
      </c>
      <c r="K214" s="15"/>
      <c r="L214" s="15"/>
      <c r="M214" s="18">
        <f t="shared" si="57"/>
        <v>7.0000000000000007E-2</v>
      </c>
      <c r="N214" s="1">
        <f t="shared" si="59"/>
        <v>0.42</v>
      </c>
    </row>
    <row r="215" spans="1:14" x14ac:dyDescent="0.25">
      <c r="A215" s="26">
        <v>56</v>
      </c>
      <c r="B215" s="19" t="s">
        <v>14</v>
      </c>
      <c r="C215" s="19" t="s">
        <v>133</v>
      </c>
      <c r="D215" s="20" t="s">
        <v>90</v>
      </c>
      <c r="E215" s="21">
        <v>5</v>
      </c>
      <c r="F215" s="22">
        <v>1889.74</v>
      </c>
      <c r="G215" s="15">
        <v>0.26073443150600628</v>
      </c>
      <c r="H215" s="15">
        <v>5.455679542325257E-2</v>
      </c>
      <c r="I215" s="15">
        <v>2.3556044746896397E-2</v>
      </c>
      <c r="J215" s="16">
        <f t="shared" si="58"/>
        <v>0.33900000000000002</v>
      </c>
      <c r="K215" s="15"/>
      <c r="L215" s="15"/>
      <c r="M215" s="18">
        <f t="shared" si="57"/>
        <v>7.0000000000000007E-2</v>
      </c>
      <c r="N215" s="1">
        <f t="shared" si="59"/>
        <v>0.41</v>
      </c>
    </row>
    <row r="216" spans="1:14" x14ac:dyDescent="0.25">
      <c r="A216" s="26">
        <v>57</v>
      </c>
      <c r="B216" s="19" t="s">
        <v>14</v>
      </c>
      <c r="C216" s="19" t="s">
        <v>133</v>
      </c>
      <c r="D216" s="20" t="s">
        <v>51</v>
      </c>
      <c r="E216" s="21">
        <v>4</v>
      </c>
      <c r="F216" s="22">
        <v>2037.42</v>
      </c>
      <c r="G216" s="15">
        <v>0.25526609529396588</v>
      </c>
      <c r="H216" s="15">
        <v>5.3041519229459759E-2</v>
      </c>
      <c r="I216" s="15">
        <v>1.9663751214771624E-2</v>
      </c>
      <c r="J216" s="16">
        <f t="shared" si="58"/>
        <v>0.32800000000000001</v>
      </c>
      <c r="K216" s="15"/>
      <c r="L216" s="15"/>
      <c r="M216" s="18">
        <f t="shared" si="57"/>
        <v>7.0000000000000007E-2</v>
      </c>
      <c r="N216" s="1">
        <f t="shared" si="59"/>
        <v>0.4</v>
      </c>
    </row>
    <row r="217" spans="1:14" x14ac:dyDescent="0.25">
      <c r="A217" s="26">
        <v>58</v>
      </c>
      <c r="B217" s="19" t="s">
        <v>14</v>
      </c>
      <c r="C217" s="19" t="s">
        <v>133</v>
      </c>
      <c r="D217" s="20" t="s">
        <v>10</v>
      </c>
      <c r="E217" s="21">
        <v>5</v>
      </c>
      <c r="F217" s="22">
        <v>1773.84</v>
      </c>
      <c r="G217" s="15">
        <v>0.26862110252251165</v>
      </c>
      <c r="H217" s="15">
        <v>5.6550485375853117E-2</v>
      </c>
      <c r="I217" s="15">
        <v>2.5095160781130207E-2</v>
      </c>
      <c r="J217" s="16">
        <f t="shared" si="58"/>
        <v>0.35</v>
      </c>
      <c r="K217" s="15"/>
      <c r="L217" s="15"/>
      <c r="M217" s="18">
        <f t="shared" si="57"/>
        <v>7.0000000000000007E-2</v>
      </c>
      <c r="N217" s="1">
        <f t="shared" si="59"/>
        <v>0.42</v>
      </c>
    </row>
    <row r="218" spans="1:14" x14ac:dyDescent="0.25">
      <c r="A218" s="26">
        <v>59</v>
      </c>
      <c r="B218" s="19" t="s">
        <v>14</v>
      </c>
      <c r="C218" s="19" t="s">
        <v>133</v>
      </c>
      <c r="D218" s="20" t="s">
        <v>121</v>
      </c>
      <c r="E218" s="21">
        <v>5</v>
      </c>
      <c r="F218" s="22">
        <v>3194.31</v>
      </c>
      <c r="G218" s="15">
        <v>0.26002947301875362</v>
      </c>
      <c r="H218" s="15">
        <v>5.4557880934488275E-2</v>
      </c>
      <c r="I218" s="15">
        <v>2.4387395086888874E-2</v>
      </c>
      <c r="J218" s="16">
        <f t="shared" si="58"/>
        <v>0.33900000000000002</v>
      </c>
      <c r="K218" s="15"/>
      <c r="L218" s="15"/>
      <c r="M218" s="18">
        <f t="shared" si="57"/>
        <v>7.0000000000000007E-2</v>
      </c>
      <c r="N218" s="1">
        <f t="shared" si="59"/>
        <v>0.41</v>
      </c>
    </row>
    <row r="219" spans="1:14" x14ac:dyDescent="0.25">
      <c r="A219" s="26">
        <v>60</v>
      </c>
      <c r="B219" s="19" t="s">
        <v>14</v>
      </c>
      <c r="C219" s="19" t="s">
        <v>133</v>
      </c>
      <c r="D219" s="20" t="s">
        <v>11</v>
      </c>
      <c r="E219" s="21">
        <v>5</v>
      </c>
      <c r="F219" s="22">
        <v>3419.09</v>
      </c>
      <c r="G219" s="15">
        <v>0.26790145571778906</v>
      </c>
      <c r="H219" s="15">
        <v>5.681908697154802E-2</v>
      </c>
      <c r="I219" s="15">
        <v>2.6038975282896913E-2</v>
      </c>
      <c r="J219" s="16">
        <f t="shared" si="58"/>
        <v>0.35099999999999998</v>
      </c>
      <c r="K219" s="15"/>
      <c r="L219" s="15"/>
      <c r="M219" s="18">
        <f t="shared" si="57"/>
        <v>7.0000000000000007E-2</v>
      </c>
      <c r="N219" s="1">
        <f t="shared" si="59"/>
        <v>0.42</v>
      </c>
    </row>
    <row r="220" spans="1:14" x14ac:dyDescent="0.25">
      <c r="A220" s="26">
        <v>61</v>
      </c>
      <c r="B220" s="19" t="s">
        <v>14</v>
      </c>
      <c r="C220" s="19" t="s">
        <v>133</v>
      </c>
      <c r="D220" s="20" t="s">
        <v>135</v>
      </c>
      <c r="E220" s="21">
        <v>5</v>
      </c>
      <c r="F220" s="22">
        <v>3174.02</v>
      </c>
      <c r="G220" s="15">
        <v>0.26127183307169571</v>
      </c>
      <c r="H220" s="15">
        <v>5.4835496614188503E-2</v>
      </c>
      <c r="I220" s="15">
        <v>2.4543292102759278E-2</v>
      </c>
      <c r="J220" s="16">
        <f t="shared" si="58"/>
        <v>0.34100000000000003</v>
      </c>
      <c r="K220" s="15"/>
      <c r="L220" s="15"/>
      <c r="M220" s="18">
        <f t="shared" si="57"/>
        <v>7.0000000000000007E-2</v>
      </c>
      <c r="N220" s="1">
        <f t="shared" si="59"/>
        <v>0.41</v>
      </c>
    </row>
    <row r="221" spans="1:14" x14ac:dyDescent="0.25">
      <c r="A221" s="26">
        <v>62</v>
      </c>
      <c r="B221" s="19" t="s">
        <v>14</v>
      </c>
      <c r="C221" s="19" t="s">
        <v>133</v>
      </c>
      <c r="D221" s="20" t="s">
        <v>52</v>
      </c>
      <c r="E221" s="21">
        <v>5</v>
      </c>
      <c r="F221" s="22">
        <v>3198.99</v>
      </c>
      <c r="G221" s="15">
        <v>0.28705594846858895</v>
      </c>
      <c r="H221" s="15">
        <v>6.0852391821975646E-2</v>
      </c>
      <c r="I221" s="15">
        <v>2.7830534012297632E-2</v>
      </c>
      <c r="J221" s="16">
        <f t="shared" si="58"/>
        <v>0.376</v>
      </c>
      <c r="K221" s="15"/>
      <c r="L221" s="15"/>
      <c r="M221" s="18">
        <f t="shared" si="57"/>
        <v>0.08</v>
      </c>
      <c r="N221" s="1">
        <f t="shared" si="59"/>
        <v>0.46</v>
      </c>
    </row>
    <row r="222" spans="1:14" x14ac:dyDescent="0.25">
      <c r="A222" s="26">
        <v>63</v>
      </c>
      <c r="B222" s="19" t="s">
        <v>14</v>
      </c>
      <c r="C222" s="19" t="s">
        <v>133</v>
      </c>
      <c r="D222" s="20" t="s">
        <v>44</v>
      </c>
      <c r="E222" s="21">
        <v>5</v>
      </c>
      <c r="F222" s="22">
        <v>3586.65</v>
      </c>
      <c r="G222" s="15">
        <v>0.21244001842463794</v>
      </c>
      <c r="H222" s="15">
        <v>4.3696492532480299E-2</v>
      </c>
      <c r="I222" s="15">
        <v>1.7375746169824208E-2</v>
      </c>
      <c r="J222" s="16">
        <f t="shared" si="58"/>
        <v>0.27400000000000002</v>
      </c>
      <c r="K222" s="15"/>
      <c r="L222" s="15"/>
      <c r="M222" s="18">
        <f t="shared" si="57"/>
        <v>0.05</v>
      </c>
      <c r="N222" s="1">
        <f t="shared" si="59"/>
        <v>0.32</v>
      </c>
    </row>
    <row r="223" spans="1:14" x14ac:dyDescent="0.25">
      <c r="A223" s="26">
        <v>64</v>
      </c>
      <c r="B223" s="19" t="s">
        <v>14</v>
      </c>
      <c r="C223" s="19" t="s">
        <v>133</v>
      </c>
      <c r="D223" s="20" t="s">
        <v>61</v>
      </c>
      <c r="E223" s="21">
        <v>5</v>
      </c>
      <c r="F223" s="22">
        <v>1866.4</v>
      </c>
      <c r="G223" s="15">
        <v>0.25802722480798607</v>
      </c>
      <c r="H223" s="15">
        <v>5.4214359734003369E-2</v>
      </c>
      <c r="I223" s="15">
        <v>2.3850621517359623E-2</v>
      </c>
      <c r="J223" s="16">
        <f t="shared" si="58"/>
        <v>0.33600000000000002</v>
      </c>
      <c r="K223" s="15"/>
      <c r="L223" s="15"/>
      <c r="M223" s="18">
        <f t="shared" si="57"/>
        <v>7.0000000000000007E-2</v>
      </c>
      <c r="N223" s="1">
        <f t="shared" si="59"/>
        <v>0.41</v>
      </c>
    </row>
    <row r="224" spans="1:14" x14ac:dyDescent="0.25">
      <c r="A224" s="26">
        <v>65</v>
      </c>
      <c r="B224" s="19" t="s">
        <v>14</v>
      </c>
      <c r="C224" s="19" t="s">
        <v>133</v>
      </c>
      <c r="D224" s="20" t="s">
        <v>83</v>
      </c>
      <c r="E224" s="21">
        <v>5</v>
      </c>
      <c r="F224" s="22">
        <v>2914.34</v>
      </c>
      <c r="G224" s="15">
        <v>0.25912494510163225</v>
      </c>
      <c r="H224" s="15">
        <v>5.3377995817242625E-2</v>
      </c>
      <c r="I224" s="15">
        <v>2.1384162451875896E-2</v>
      </c>
      <c r="J224" s="16">
        <f t="shared" si="58"/>
        <v>0.33400000000000002</v>
      </c>
      <c r="K224" s="15"/>
      <c r="L224" s="15"/>
      <c r="M224" s="18">
        <f t="shared" si="57"/>
        <v>7.0000000000000007E-2</v>
      </c>
      <c r="N224" s="1">
        <f t="shared" si="59"/>
        <v>0.4</v>
      </c>
    </row>
    <row r="225" spans="1:14" x14ac:dyDescent="0.25">
      <c r="A225" s="26">
        <v>66</v>
      </c>
      <c r="B225" s="19" t="s">
        <v>14</v>
      </c>
      <c r="C225" s="19" t="s">
        <v>133</v>
      </c>
      <c r="D225" s="20" t="s">
        <v>80</v>
      </c>
      <c r="E225" s="21">
        <v>5</v>
      </c>
      <c r="F225" s="22">
        <v>1910.93</v>
      </c>
      <c r="G225" s="15">
        <v>0.25440465362586417</v>
      </c>
      <c r="H225" s="15">
        <v>5.3361416102810311E-2</v>
      </c>
      <c r="I225" s="15">
        <v>2.3294835498945541E-2</v>
      </c>
      <c r="J225" s="16">
        <f t="shared" si="58"/>
        <v>0.33100000000000002</v>
      </c>
      <c r="K225" s="15"/>
      <c r="L225" s="15"/>
      <c r="M225" s="18">
        <f t="shared" si="57"/>
        <v>7.0000000000000007E-2</v>
      </c>
      <c r="N225" s="1">
        <f t="shared" si="59"/>
        <v>0.4</v>
      </c>
    </row>
    <row r="226" spans="1:14" x14ac:dyDescent="0.25">
      <c r="A226" s="26">
        <v>67</v>
      </c>
      <c r="B226" s="19" t="s">
        <v>14</v>
      </c>
      <c r="C226" s="19" t="s">
        <v>133</v>
      </c>
      <c r="D226" s="20" t="s">
        <v>53</v>
      </c>
      <c r="E226" s="21">
        <v>5</v>
      </c>
      <c r="F226" s="22">
        <v>3323.53</v>
      </c>
      <c r="G226" s="15">
        <v>0.27457753534320001</v>
      </c>
      <c r="H226" s="15">
        <v>5.8276480918862332E-2</v>
      </c>
      <c r="I226" s="15">
        <v>2.6787662515457961E-2</v>
      </c>
      <c r="J226" s="16">
        <f t="shared" si="58"/>
        <v>0.36</v>
      </c>
      <c r="K226" s="15"/>
      <c r="L226" s="15"/>
      <c r="M226" s="18">
        <f t="shared" si="57"/>
        <v>7.0000000000000007E-2</v>
      </c>
      <c r="N226" s="1">
        <f t="shared" si="59"/>
        <v>0.43</v>
      </c>
    </row>
    <row r="227" spans="1:14" x14ac:dyDescent="0.25">
      <c r="A227" s="26">
        <v>68</v>
      </c>
      <c r="B227" s="19" t="s">
        <v>14</v>
      </c>
      <c r="C227" s="19" t="s">
        <v>133</v>
      </c>
      <c r="D227" s="20" t="s">
        <v>165</v>
      </c>
      <c r="E227" s="21">
        <v>5</v>
      </c>
      <c r="F227" s="22">
        <v>3189.21</v>
      </c>
      <c r="G227" s="15">
        <v>0.23871729107490341</v>
      </c>
      <c r="H227" s="15">
        <v>4.9108124942054951E-2</v>
      </c>
      <c r="I227" s="15">
        <v>1.9541115197807608E-2</v>
      </c>
      <c r="J227" s="16">
        <f t="shared" si="58"/>
        <v>0.307</v>
      </c>
      <c r="K227" s="15"/>
      <c r="L227" s="15"/>
      <c r="M227" s="18">
        <f t="shared" si="57"/>
        <v>0.06</v>
      </c>
      <c r="N227" s="1">
        <f t="shared" si="59"/>
        <v>0.37</v>
      </c>
    </row>
    <row r="228" spans="1:14" x14ac:dyDescent="0.25">
      <c r="A228" s="26">
        <v>69</v>
      </c>
      <c r="B228" s="19" t="s">
        <v>14</v>
      </c>
      <c r="C228" s="19" t="s">
        <v>133</v>
      </c>
      <c r="D228" s="20" t="s">
        <v>92</v>
      </c>
      <c r="E228" s="21">
        <v>5</v>
      </c>
      <c r="F228" s="22">
        <v>3358.37</v>
      </c>
      <c r="G228" s="15">
        <v>0.27150506825822712</v>
      </c>
      <c r="H228" s="15">
        <v>5.7633458329249071E-2</v>
      </c>
      <c r="I228" s="15">
        <v>2.6509765153928843E-2</v>
      </c>
      <c r="J228" s="16">
        <f t="shared" si="58"/>
        <v>0.35599999999999998</v>
      </c>
      <c r="K228" s="15"/>
      <c r="L228" s="15"/>
      <c r="M228" s="18">
        <f t="shared" si="57"/>
        <v>7.0000000000000007E-2</v>
      </c>
      <c r="N228" s="1">
        <f t="shared" si="59"/>
        <v>0.43</v>
      </c>
    </row>
    <row r="229" spans="1:14" x14ac:dyDescent="0.25">
      <c r="A229" s="26">
        <v>70</v>
      </c>
      <c r="B229" s="19" t="s">
        <v>14</v>
      </c>
      <c r="C229" s="19" t="s">
        <v>133</v>
      </c>
      <c r="D229" s="20" t="s">
        <v>30</v>
      </c>
      <c r="E229" s="21">
        <v>5</v>
      </c>
      <c r="F229" s="22">
        <v>3096.2599999999998</v>
      </c>
      <c r="G229" s="15">
        <v>0.29023583527042213</v>
      </c>
      <c r="H229" s="15">
        <v>6.1483375330810525E-2</v>
      </c>
      <c r="I229" s="15">
        <v>2.8035068114434833E-2</v>
      </c>
      <c r="J229" s="16">
        <f t="shared" si="58"/>
        <v>0.38</v>
      </c>
      <c r="K229" s="15"/>
      <c r="L229" s="15"/>
      <c r="M229" s="18">
        <f t="shared" si="57"/>
        <v>0.08</v>
      </c>
      <c r="N229" s="1">
        <f t="shared" si="59"/>
        <v>0.46</v>
      </c>
    </row>
    <row r="230" spans="1:14" x14ac:dyDescent="0.25">
      <c r="A230" s="26">
        <v>71</v>
      </c>
      <c r="B230" s="19" t="s">
        <v>14</v>
      </c>
      <c r="C230" s="19" t="s">
        <v>235</v>
      </c>
      <c r="D230" s="20" t="s">
        <v>142</v>
      </c>
      <c r="E230" s="21">
        <v>5</v>
      </c>
      <c r="F230" s="22">
        <v>6126.34</v>
      </c>
      <c r="G230" s="15">
        <v>0.25556770381495325</v>
      </c>
      <c r="H230" s="15">
        <v>5.3316723050521486E-2</v>
      </c>
      <c r="I230" s="15">
        <v>2.2706664990842819E-2</v>
      </c>
      <c r="J230" s="16">
        <f t="shared" si="58"/>
        <v>0.33200000000000002</v>
      </c>
      <c r="K230" s="15"/>
      <c r="L230" s="15"/>
      <c r="M230" s="18">
        <f t="shared" si="57"/>
        <v>7.0000000000000007E-2</v>
      </c>
      <c r="N230" s="1">
        <f t="shared" si="59"/>
        <v>0.4</v>
      </c>
    </row>
    <row r="231" spans="1:14" x14ac:dyDescent="0.25">
      <c r="A231" s="26">
        <v>72</v>
      </c>
      <c r="B231" s="19" t="s">
        <v>14</v>
      </c>
      <c r="C231" s="19" t="s">
        <v>100</v>
      </c>
      <c r="D231" s="20" t="s">
        <v>35</v>
      </c>
      <c r="E231" s="21">
        <v>5</v>
      </c>
      <c r="F231" s="22">
        <v>6229.63</v>
      </c>
      <c r="G231" s="15">
        <v>0.25112654774569254</v>
      </c>
      <c r="H231" s="15">
        <v>5.2471395016481868E-2</v>
      </c>
      <c r="I231" s="15">
        <v>2.3044744230395705E-2</v>
      </c>
      <c r="J231" s="16">
        <f t="shared" si="58"/>
        <v>0.32700000000000001</v>
      </c>
      <c r="K231" s="15"/>
      <c r="L231" s="15"/>
      <c r="M231" s="18">
        <f t="shared" si="57"/>
        <v>7.0000000000000007E-2</v>
      </c>
      <c r="N231" s="1">
        <f t="shared" si="59"/>
        <v>0.4</v>
      </c>
    </row>
    <row r="232" spans="1:14" x14ac:dyDescent="0.25">
      <c r="A232" s="26">
        <v>73</v>
      </c>
      <c r="B232" s="19" t="s">
        <v>14</v>
      </c>
      <c r="C232" s="19" t="s">
        <v>100</v>
      </c>
      <c r="D232" s="20" t="s">
        <v>159</v>
      </c>
      <c r="E232" s="21">
        <v>5</v>
      </c>
      <c r="F232" s="22">
        <v>3249.8300000000004</v>
      </c>
      <c r="G232" s="15">
        <v>0.25331624191424718</v>
      </c>
      <c r="H232" s="15">
        <v>5.3144339741840581E-2</v>
      </c>
      <c r="I232" s="15">
        <v>2.3628322096848144E-2</v>
      </c>
      <c r="J232" s="16">
        <f t="shared" si="58"/>
        <v>0.33</v>
      </c>
      <c r="K232" s="15"/>
      <c r="L232" s="15"/>
      <c r="M232" s="18">
        <f t="shared" si="57"/>
        <v>7.0000000000000007E-2</v>
      </c>
      <c r="N232" s="1">
        <f t="shared" si="59"/>
        <v>0.4</v>
      </c>
    </row>
    <row r="233" spans="1:14" x14ac:dyDescent="0.25">
      <c r="A233" s="26">
        <v>74</v>
      </c>
      <c r="B233" s="19" t="s">
        <v>14</v>
      </c>
      <c r="C233" s="19" t="s">
        <v>100</v>
      </c>
      <c r="D233" s="20" t="s">
        <v>121</v>
      </c>
      <c r="E233" s="21">
        <v>5</v>
      </c>
      <c r="F233" s="22">
        <v>3352.24</v>
      </c>
      <c r="G233" s="15">
        <v>0.24040525176600575</v>
      </c>
      <c r="H233" s="15">
        <v>4.8666431172297062E-2</v>
      </c>
      <c r="I233" s="15">
        <v>1.8590769157339572E-2</v>
      </c>
      <c r="J233" s="16">
        <f t="shared" si="58"/>
        <v>0.308</v>
      </c>
      <c r="K233" s="15"/>
      <c r="L233" s="15"/>
      <c r="M233" s="18">
        <f t="shared" si="57"/>
        <v>0.06</v>
      </c>
      <c r="N233" s="1">
        <f t="shared" si="59"/>
        <v>0.37</v>
      </c>
    </row>
    <row r="234" spans="1:14" x14ac:dyDescent="0.25">
      <c r="A234" s="26">
        <v>75</v>
      </c>
      <c r="B234" s="19" t="s">
        <v>14</v>
      </c>
      <c r="C234" s="19" t="s">
        <v>100</v>
      </c>
      <c r="D234" s="20" t="s">
        <v>135</v>
      </c>
      <c r="E234" s="21">
        <v>5</v>
      </c>
      <c r="F234" s="22">
        <v>4160.05</v>
      </c>
      <c r="G234" s="15">
        <v>0.25535750653357964</v>
      </c>
      <c r="H234" s="15">
        <v>5.3574085317558487E-2</v>
      </c>
      <c r="I234" s="15">
        <v>2.407622504537205E-2</v>
      </c>
      <c r="J234" s="16">
        <f t="shared" si="58"/>
        <v>0.33300000000000002</v>
      </c>
      <c r="K234" s="15"/>
      <c r="L234" s="15"/>
      <c r="M234" s="18">
        <f t="shared" si="57"/>
        <v>7.0000000000000007E-2</v>
      </c>
      <c r="N234" s="1">
        <f t="shared" si="59"/>
        <v>0.4</v>
      </c>
    </row>
    <row r="235" spans="1:14" x14ac:dyDescent="0.25">
      <c r="A235" s="26">
        <v>76</v>
      </c>
      <c r="B235" s="32" t="s">
        <v>14</v>
      </c>
      <c r="C235" s="33" t="s">
        <v>100</v>
      </c>
      <c r="D235" s="11" t="s">
        <v>101</v>
      </c>
      <c r="E235" s="14">
        <v>5</v>
      </c>
      <c r="F235" s="18">
        <v>1640.01</v>
      </c>
      <c r="G235" s="15">
        <v>0.238380841860246</v>
      </c>
      <c r="H235" s="15">
        <v>4.3025152230202049E-2</v>
      </c>
      <c r="I235" s="15">
        <v>1.9678678788543975E-2</v>
      </c>
      <c r="J235" s="16">
        <f t="shared" si="58"/>
        <v>0.30099999999999999</v>
      </c>
      <c r="K235" s="15"/>
      <c r="L235" s="15"/>
      <c r="M235" s="18">
        <f t="shared" ref="M235:M290" si="60">ROUND(J235*0.2,2)</f>
        <v>0.06</v>
      </c>
      <c r="N235" s="1">
        <f t="shared" si="59"/>
        <v>0.36</v>
      </c>
    </row>
    <row r="236" spans="1:14" x14ac:dyDescent="0.25">
      <c r="A236" s="26">
        <v>77</v>
      </c>
      <c r="B236" s="32" t="s">
        <v>14</v>
      </c>
      <c r="C236" s="33" t="s">
        <v>100</v>
      </c>
      <c r="D236" s="11" t="s">
        <v>102</v>
      </c>
      <c r="E236" s="14">
        <v>5</v>
      </c>
      <c r="F236" s="18">
        <v>2741.75</v>
      </c>
      <c r="G236" s="15">
        <v>0.26526466302190627</v>
      </c>
      <c r="H236" s="15">
        <v>4.8688531881313432E-2</v>
      </c>
      <c r="I236" s="15">
        <v>2.4353861584754263E-2</v>
      </c>
      <c r="J236" s="16">
        <f t="shared" si="58"/>
        <v>0.33800000000000002</v>
      </c>
      <c r="K236" s="15"/>
      <c r="L236" s="15"/>
      <c r="M236" s="18">
        <f t="shared" si="60"/>
        <v>7.0000000000000007E-2</v>
      </c>
      <c r="N236" s="1">
        <f t="shared" si="59"/>
        <v>0.41</v>
      </c>
    </row>
    <row r="237" spans="1:14" x14ac:dyDescent="0.25">
      <c r="A237" s="26">
        <v>78</v>
      </c>
      <c r="B237" s="32" t="s">
        <v>14</v>
      </c>
      <c r="C237" s="33" t="s">
        <v>100</v>
      </c>
      <c r="D237" s="11" t="s">
        <v>15</v>
      </c>
      <c r="E237" s="14">
        <v>5</v>
      </c>
      <c r="F237" s="18">
        <v>2779.97</v>
      </c>
      <c r="G237" s="15">
        <v>0.26250633203964524</v>
      </c>
      <c r="H237" s="15">
        <v>4.8151141544638287E-2</v>
      </c>
      <c r="I237" s="15">
        <v>2.4019036176649394E-2</v>
      </c>
      <c r="J237" s="16">
        <f t="shared" si="58"/>
        <v>0.33500000000000002</v>
      </c>
      <c r="K237" s="15"/>
      <c r="L237" s="15"/>
      <c r="M237" s="18">
        <f t="shared" si="60"/>
        <v>7.0000000000000007E-2</v>
      </c>
      <c r="N237" s="1">
        <f t="shared" si="59"/>
        <v>0.41</v>
      </c>
    </row>
    <row r="238" spans="1:14" x14ac:dyDescent="0.25">
      <c r="A238" s="26">
        <v>79</v>
      </c>
      <c r="B238" s="19" t="s">
        <v>14</v>
      </c>
      <c r="C238" s="19" t="s">
        <v>100</v>
      </c>
      <c r="D238" s="20" t="s">
        <v>127</v>
      </c>
      <c r="E238" s="21">
        <v>10</v>
      </c>
      <c r="F238" s="22">
        <v>6709.2</v>
      </c>
      <c r="G238" s="15">
        <v>0.23331610425404797</v>
      </c>
      <c r="H238" s="15">
        <v>4.8097593312308728E-2</v>
      </c>
      <c r="I238" s="15">
        <v>1.8350921123233766E-2</v>
      </c>
      <c r="J238" s="16">
        <f t="shared" si="58"/>
        <v>0.3</v>
      </c>
      <c r="K238" s="23"/>
      <c r="L238" s="23"/>
      <c r="M238" s="18">
        <f t="shared" si="60"/>
        <v>0.06</v>
      </c>
      <c r="N238" s="1">
        <f t="shared" si="59"/>
        <v>0.36</v>
      </c>
    </row>
    <row r="239" spans="1:14" x14ac:dyDescent="0.25">
      <c r="A239" s="26">
        <v>80</v>
      </c>
      <c r="B239" s="19" t="s">
        <v>14</v>
      </c>
      <c r="C239" s="19" t="s">
        <v>100</v>
      </c>
      <c r="D239" s="20" t="s">
        <v>128</v>
      </c>
      <c r="E239" s="21">
        <v>9</v>
      </c>
      <c r="F239" s="22">
        <v>6195.06</v>
      </c>
      <c r="G239" s="15">
        <v>0.23053296125237455</v>
      </c>
      <c r="H239" s="15">
        <v>4.740739683792989E-2</v>
      </c>
      <c r="I239" s="15">
        <v>1.7886509573757151E-2</v>
      </c>
      <c r="J239" s="16">
        <f t="shared" si="58"/>
        <v>0.29599999999999999</v>
      </c>
      <c r="K239" s="23"/>
      <c r="L239" s="23"/>
      <c r="M239" s="18">
        <f t="shared" si="60"/>
        <v>0.06</v>
      </c>
      <c r="N239" s="1">
        <f t="shared" si="59"/>
        <v>0.36</v>
      </c>
    </row>
    <row r="240" spans="1:14" x14ac:dyDescent="0.25">
      <c r="A240" s="26">
        <v>81</v>
      </c>
      <c r="B240" s="19" t="s">
        <v>14</v>
      </c>
      <c r="C240" s="19" t="s">
        <v>100</v>
      </c>
      <c r="D240" s="20" t="s">
        <v>132</v>
      </c>
      <c r="E240" s="21">
        <v>9</v>
      </c>
      <c r="F240" s="22">
        <v>4011.58</v>
      </c>
      <c r="G240" s="15">
        <v>0.22765330908798226</v>
      </c>
      <c r="H240" s="15">
        <v>4.7050422241385267E-2</v>
      </c>
      <c r="I240" s="15">
        <v>1.8158929897945448E-2</v>
      </c>
      <c r="J240" s="16">
        <f t="shared" si="58"/>
        <v>0.29299999999999998</v>
      </c>
      <c r="K240" s="23"/>
      <c r="L240" s="23"/>
      <c r="M240" s="18">
        <f t="shared" si="60"/>
        <v>0.06</v>
      </c>
      <c r="N240" s="1">
        <f t="shared" si="59"/>
        <v>0.35</v>
      </c>
    </row>
    <row r="241" spans="1:14" x14ac:dyDescent="0.25">
      <c r="A241" s="26">
        <v>82</v>
      </c>
      <c r="B241" s="19" t="s">
        <v>14</v>
      </c>
      <c r="C241" s="19" t="s">
        <v>233</v>
      </c>
      <c r="D241" s="20" t="s">
        <v>43</v>
      </c>
      <c r="E241" s="21">
        <v>5</v>
      </c>
      <c r="F241" s="22">
        <v>3148.01</v>
      </c>
      <c r="G241" s="15">
        <v>0.26254297230970952</v>
      </c>
      <c r="H241" s="15">
        <v>5.5138171772461102E-2</v>
      </c>
      <c r="I241" s="15">
        <v>2.4746077680820579E-2</v>
      </c>
      <c r="J241" s="16">
        <f t="shared" si="58"/>
        <v>0.34200000000000003</v>
      </c>
      <c r="K241" s="15"/>
      <c r="L241" s="15"/>
      <c r="M241" s="18">
        <f t="shared" si="60"/>
        <v>7.0000000000000007E-2</v>
      </c>
      <c r="N241" s="1">
        <f t="shared" si="59"/>
        <v>0.41</v>
      </c>
    </row>
    <row r="242" spans="1:14" x14ac:dyDescent="0.25">
      <c r="A242" s="26">
        <v>83</v>
      </c>
      <c r="B242" s="32" t="s">
        <v>14</v>
      </c>
      <c r="C242" s="33" t="s">
        <v>232</v>
      </c>
      <c r="D242" s="11" t="s">
        <v>98</v>
      </c>
      <c r="E242" s="14">
        <v>5</v>
      </c>
      <c r="F242" s="18">
        <v>2538.29</v>
      </c>
      <c r="G242" s="15">
        <v>0.25353766510340808</v>
      </c>
      <c r="H242" s="15">
        <v>4.6019217352152059E-2</v>
      </c>
      <c r="I242" s="15">
        <v>2.192164803864019E-2</v>
      </c>
      <c r="J242" s="16">
        <f t="shared" si="58"/>
        <v>0.32100000000000001</v>
      </c>
      <c r="K242" s="15"/>
      <c r="L242" s="15"/>
      <c r="M242" s="18">
        <f t="shared" si="60"/>
        <v>0.06</v>
      </c>
      <c r="N242" s="1">
        <f t="shared" si="59"/>
        <v>0.38</v>
      </c>
    </row>
    <row r="243" spans="1:14" x14ac:dyDescent="0.25">
      <c r="A243" s="26">
        <v>84</v>
      </c>
      <c r="B243" s="32" t="s">
        <v>14</v>
      </c>
      <c r="C243" s="33" t="s">
        <v>232</v>
      </c>
      <c r="D243" s="11" t="s">
        <v>99</v>
      </c>
      <c r="E243" s="14">
        <v>5</v>
      </c>
      <c r="F243" s="18">
        <v>2192.0100000000002</v>
      </c>
      <c r="G243" s="15">
        <v>0.24315310471451954</v>
      </c>
      <c r="H243" s="15">
        <v>4.3861325302638206E-2</v>
      </c>
      <c r="I243" s="15">
        <v>2.0307754070465006E-2</v>
      </c>
      <c r="J243" s="16">
        <f t="shared" si="58"/>
        <v>0.307</v>
      </c>
      <c r="K243" s="15"/>
      <c r="L243" s="15"/>
      <c r="M243" s="18">
        <f t="shared" si="60"/>
        <v>0.06</v>
      </c>
      <c r="N243" s="1">
        <f t="shared" si="59"/>
        <v>0.37</v>
      </c>
    </row>
    <row r="244" spans="1:14" x14ac:dyDescent="0.25">
      <c r="A244" s="26">
        <v>85</v>
      </c>
      <c r="B244" s="32" t="s">
        <v>14</v>
      </c>
      <c r="C244" s="33" t="s">
        <v>233</v>
      </c>
      <c r="D244" s="11" t="s">
        <v>84</v>
      </c>
      <c r="E244" s="14">
        <v>5</v>
      </c>
      <c r="F244" s="18">
        <v>4568.49</v>
      </c>
      <c r="G244" s="15">
        <v>0.26578553410809957</v>
      </c>
      <c r="H244" s="15">
        <v>4.8768124923942918E-2</v>
      </c>
      <c r="I244" s="15">
        <v>2.4359689963204478E-2</v>
      </c>
      <c r="J244" s="16">
        <f t="shared" si="58"/>
        <v>0.33900000000000002</v>
      </c>
      <c r="K244" s="15"/>
      <c r="L244" s="15"/>
      <c r="M244" s="18">
        <f t="shared" si="60"/>
        <v>7.0000000000000007E-2</v>
      </c>
      <c r="N244" s="1">
        <f>ROUND(J244+M244,2)</f>
        <v>0.41</v>
      </c>
    </row>
    <row r="245" spans="1:14" x14ac:dyDescent="0.25">
      <c r="A245" s="26"/>
      <c r="B245" s="19"/>
      <c r="C245" s="72" t="s">
        <v>217</v>
      </c>
      <c r="D245" s="73"/>
      <c r="E245" s="73"/>
      <c r="F245" s="73"/>
      <c r="G245" s="31"/>
      <c r="H245" s="31"/>
      <c r="I245" s="31"/>
      <c r="J245" s="24"/>
      <c r="K245" s="23"/>
      <c r="L245" s="23"/>
      <c r="M245" s="18">
        <f t="shared" si="60"/>
        <v>0</v>
      </c>
      <c r="N245" s="1"/>
    </row>
    <row r="246" spans="1:14" x14ac:dyDescent="0.25">
      <c r="A246" s="26">
        <v>1</v>
      </c>
      <c r="B246" s="22" t="s">
        <v>14</v>
      </c>
      <c r="C246" s="22" t="s">
        <v>208</v>
      </c>
      <c r="D246" s="20" t="s">
        <v>59</v>
      </c>
      <c r="E246" s="21">
        <v>4</v>
      </c>
      <c r="F246" s="25">
        <v>1551.58</v>
      </c>
      <c r="G246" s="15">
        <v>0.28707228852835703</v>
      </c>
      <c r="H246" s="15">
        <v>5.3464362729509482E-2</v>
      </c>
      <c r="I246" s="15">
        <v>2.196576634785187E-2</v>
      </c>
      <c r="J246" s="16">
        <f t="shared" ref="J246:J278" si="61">ROUND(G246+H246+I246,3)</f>
        <v>0.36299999999999999</v>
      </c>
      <c r="K246" s="15"/>
      <c r="L246" s="15"/>
      <c r="M246" s="18">
        <f t="shared" si="60"/>
        <v>7.0000000000000007E-2</v>
      </c>
      <c r="N246" s="1">
        <f t="shared" ref="N246:N278" si="62">ROUND(J246+M246,2)</f>
        <v>0.43</v>
      </c>
    </row>
    <row r="247" spans="1:14" x14ac:dyDescent="0.25">
      <c r="A247" s="26">
        <v>2</v>
      </c>
      <c r="B247" s="22" t="s">
        <v>14</v>
      </c>
      <c r="C247" s="22" t="s">
        <v>208</v>
      </c>
      <c r="D247" s="20" t="s">
        <v>166</v>
      </c>
      <c r="E247" s="21">
        <v>5</v>
      </c>
      <c r="F247" s="25">
        <v>1680.22</v>
      </c>
      <c r="G247" s="15">
        <v>0.25069648964956548</v>
      </c>
      <c r="H247" s="15">
        <v>4.6447627787326279E-2</v>
      </c>
      <c r="I247" s="15">
        <v>2.0863580364476084E-2</v>
      </c>
      <c r="J247" s="16">
        <f t="shared" si="61"/>
        <v>0.318</v>
      </c>
      <c r="K247" s="15"/>
      <c r="L247" s="15"/>
      <c r="M247" s="18">
        <f t="shared" si="60"/>
        <v>0.06</v>
      </c>
      <c r="N247" s="1">
        <f t="shared" si="62"/>
        <v>0.38</v>
      </c>
    </row>
    <row r="248" spans="1:14" x14ac:dyDescent="0.25">
      <c r="A248" s="26">
        <v>3</v>
      </c>
      <c r="B248" s="22" t="s">
        <v>14</v>
      </c>
      <c r="C248" s="22" t="s">
        <v>208</v>
      </c>
      <c r="D248" s="20" t="s">
        <v>167</v>
      </c>
      <c r="E248" s="21">
        <v>3</v>
      </c>
      <c r="F248" s="25">
        <v>618.52</v>
      </c>
      <c r="G248" s="15">
        <v>0.25869518288586985</v>
      </c>
      <c r="H248" s="15">
        <v>4.782107889324401E-2</v>
      </c>
      <c r="I248" s="15">
        <v>2.0199411498415573E-2</v>
      </c>
      <c r="J248" s="16">
        <f t="shared" si="61"/>
        <v>0.32700000000000001</v>
      </c>
      <c r="K248" s="15"/>
      <c r="L248" s="15"/>
      <c r="M248" s="18">
        <f t="shared" si="60"/>
        <v>7.0000000000000007E-2</v>
      </c>
      <c r="N248" s="1">
        <f t="shared" si="62"/>
        <v>0.4</v>
      </c>
    </row>
    <row r="249" spans="1:14" x14ac:dyDescent="0.25">
      <c r="A249" s="26">
        <v>4</v>
      </c>
      <c r="B249" s="22" t="s">
        <v>14</v>
      </c>
      <c r="C249" s="22" t="s">
        <v>208</v>
      </c>
      <c r="D249" s="20" t="s">
        <v>38</v>
      </c>
      <c r="E249" s="21">
        <v>2</v>
      </c>
      <c r="F249" s="25">
        <v>354.8</v>
      </c>
      <c r="G249" s="15">
        <v>0.24429710970889273</v>
      </c>
      <c r="H249" s="15">
        <v>3.5403486889331398E-2</v>
      </c>
      <c r="I249" s="15">
        <v>1.4672280157835399E-2</v>
      </c>
      <c r="J249" s="16">
        <f t="shared" si="61"/>
        <v>0.29399999999999998</v>
      </c>
      <c r="K249" s="15"/>
      <c r="L249" s="15"/>
      <c r="M249" s="18">
        <f t="shared" si="60"/>
        <v>0.06</v>
      </c>
      <c r="N249" s="1">
        <f t="shared" si="62"/>
        <v>0.35</v>
      </c>
    </row>
    <row r="250" spans="1:14" x14ac:dyDescent="0.25">
      <c r="A250" s="26">
        <v>5</v>
      </c>
      <c r="B250" s="22" t="s">
        <v>14</v>
      </c>
      <c r="C250" s="22" t="s">
        <v>208</v>
      </c>
      <c r="D250" s="20" t="s">
        <v>10</v>
      </c>
      <c r="E250" s="21">
        <v>3</v>
      </c>
      <c r="F250" s="25">
        <v>1058.96</v>
      </c>
      <c r="G250" s="15">
        <v>0.21086063046430936</v>
      </c>
      <c r="H250" s="15">
        <v>3.7975870063824947E-2</v>
      </c>
      <c r="I250" s="15">
        <v>1.3764476467477525E-2</v>
      </c>
      <c r="J250" s="16">
        <f t="shared" si="61"/>
        <v>0.26300000000000001</v>
      </c>
      <c r="K250" s="15"/>
      <c r="L250" s="15"/>
      <c r="M250" s="18">
        <f t="shared" si="60"/>
        <v>0.05</v>
      </c>
      <c r="N250" s="1">
        <f t="shared" si="62"/>
        <v>0.31</v>
      </c>
    </row>
    <row r="251" spans="1:14" x14ac:dyDescent="0.25">
      <c r="A251" s="26">
        <v>6</v>
      </c>
      <c r="B251" s="22" t="s">
        <v>14</v>
      </c>
      <c r="C251" s="22" t="s">
        <v>208</v>
      </c>
      <c r="D251" s="20" t="s">
        <v>135</v>
      </c>
      <c r="E251" s="21">
        <v>4</v>
      </c>
      <c r="F251" s="25">
        <v>1414.2</v>
      </c>
      <c r="G251" s="15">
        <v>0.22929771511496089</v>
      </c>
      <c r="H251" s="15">
        <v>4.1752669153651958E-2</v>
      </c>
      <c r="I251" s="15">
        <v>1.514831530193749E-2</v>
      </c>
      <c r="J251" s="16">
        <f t="shared" si="61"/>
        <v>0.28599999999999998</v>
      </c>
      <c r="K251" s="15"/>
      <c r="L251" s="15"/>
      <c r="M251" s="18">
        <f t="shared" si="60"/>
        <v>0.06</v>
      </c>
      <c r="N251" s="1">
        <f t="shared" si="62"/>
        <v>0.35</v>
      </c>
    </row>
    <row r="252" spans="1:14" x14ac:dyDescent="0.25">
      <c r="A252" s="26">
        <v>7</v>
      </c>
      <c r="B252" s="22" t="s">
        <v>14</v>
      </c>
      <c r="C252" s="22" t="s">
        <v>208</v>
      </c>
      <c r="D252" s="20" t="s">
        <v>52</v>
      </c>
      <c r="E252" s="21">
        <v>3</v>
      </c>
      <c r="F252" s="25">
        <v>1120.69</v>
      </c>
      <c r="G252" s="15">
        <v>0.20473641746682267</v>
      </c>
      <c r="H252" s="15">
        <v>3.6739791581027872E-2</v>
      </c>
      <c r="I252" s="15">
        <v>1.3006299690369323E-2</v>
      </c>
      <c r="J252" s="16">
        <f t="shared" si="61"/>
        <v>0.254</v>
      </c>
      <c r="K252" s="15"/>
      <c r="L252" s="15"/>
      <c r="M252" s="18">
        <f t="shared" si="60"/>
        <v>0.05</v>
      </c>
      <c r="N252" s="1">
        <f t="shared" si="62"/>
        <v>0.3</v>
      </c>
    </row>
    <row r="253" spans="1:14" x14ac:dyDescent="0.25">
      <c r="A253" s="26">
        <v>8</v>
      </c>
      <c r="B253" s="22" t="s">
        <v>14</v>
      </c>
      <c r="C253" s="22" t="s">
        <v>208</v>
      </c>
      <c r="D253" s="20" t="s">
        <v>61</v>
      </c>
      <c r="E253" s="21">
        <v>3</v>
      </c>
      <c r="F253" s="25">
        <v>635.44000000000005</v>
      </c>
      <c r="G253" s="15">
        <v>0.26010806617621018</v>
      </c>
      <c r="H253" s="15">
        <v>4.784152400990719E-2</v>
      </c>
      <c r="I253" s="15">
        <v>1.9661557346090899E-2</v>
      </c>
      <c r="J253" s="16">
        <f t="shared" si="61"/>
        <v>0.32800000000000001</v>
      </c>
      <c r="K253" s="15"/>
      <c r="L253" s="15"/>
      <c r="M253" s="18">
        <f t="shared" si="60"/>
        <v>7.0000000000000007E-2</v>
      </c>
      <c r="N253" s="1">
        <f t="shared" si="62"/>
        <v>0.4</v>
      </c>
    </row>
    <row r="254" spans="1:14" x14ac:dyDescent="0.25">
      <c r="A254" s="26">
        <v>9</v>
      </c>
      <c r="B254" s="22" t="s">
        <v>14</v>
      </c>
      <c r="C254" s="22" t="s">
        <v>208</v>
      </c>
      <c r="D254" s="20" t="s">
        <v>83</v>
      </c>
      <c r="E254" s="21">
        <v>5</v>
      </c>
      <c r="F254" s="25">
        <v>3899.99</v>
      </c>
      <c r="G254" s="15">
        <v>0.21340484101997662</v>
      </c>
      <c r="H254" s="15">
        <v>3.8854765522479962E-2</v>
      </c>
      <c r="I254" s="15">
        <v>1.5979712768494279E-2</v>
      </c>
      <c r="J254" s="16">
        <f t="shared" si="61"/>
        <v>0.26800000000000002</v>
      </c>
      <c r="K254" s="15"/>
      <c r="L254" s="15"/>
      <c r="M254" s="18">
        <f t="shared" si="60"/>
        <v>0.05</v>
      </c>
      <c r="N254" s="1">
        <f t="shared" si="62"/>
        <v>0.32</v>
      </c>
    </row>
    <row r="255" spans="1:14" x14ac:dyDescent="0.25">
      <c r="A255" s="26">
        <v>10</v>
      </c>
      <c r="B255" s="22" t="s">
        <v>14</v>
      </c>
      <c r="C255" s="22" t="s">
        <v>208</v>
      </c>
      <c r="D255" s="20" t="s">
        <v>80</v>
      </c>
      <c r="E255" s="21">
        <v>2</v>
      </c>
      <c r="F255" s="25">
        <v>703.98</v>
      </c>
      <c r="G255" s="15">
        <v>0.25721763373550438</v>
      </c>
      <c r="H255" s="15">
        <v>3.7504619791151855E-2</v>
      </c>
      <c r="I255" s="15">
        <v>1.6268352794113469E-2</v>
      </c>
      <c r="J255" s="16">
        <f t="shared" si="61"/>
        <v>0.311</v>
      </c>
      <c r="K255" s="15"/>
      <c r="L255" s="15"/>
      <c r="M255" s="18">
        <f t="shared" si="60"/>
        <v>0.06</v>
      </c>
      <c r="N255" s="1">
        <f t="shared" si="62"/>
        <v>0.37</v>
      </c>
    </row>
    <row r="256" spans="1:14" x14ac:dyDescent="0.25">
      <c r="A256" s="26">
        <v>11</v>
      </c>
      <c r="B256" s="22" t="s">
        <v>14</v>
      </c>
      <c r="C256" s="22" t="s">
        <v>208</v>
      </c>
      <c r="D256" s="20" t="s">
        <v>39</v>
      </c>
      <c r="E256" s="21">
        <v>3</v>
      </c>
      <c r="F256" s="25">
        <v>2490.1</v>
      </c>
      <c r="G256" s="15">
        <v>0.17377286511259527</v>
      </c>
      <c r="H256" s="15">
        <v>3.049973894951867E-2</v>
      </c>
      <c r="I256" s="15">
        <v>9.1985020681900325E-3</v>
      </c>
      <c r="J256" s="16">
        <f t="shared" si="61"/>
        <v>0.21299999999999999</v>
      </c>
      <c r="K256" s="15"/>
      <c r="L256" s="15"/>
      <c r="M256" s="18">
        <f t="shared" si="60"/>
        <v>0.04</v>
      </c>
      <c r="N256" s="1">
        <f t="shared" si="62"/>
        <v>0.25</v>
      </c>
    </row>
    <row r="257" spans="1:14" x14ac:dyDescent="0.25">
      <c r="A257" s="26">
        <v>12</v>
      </c>
      <c r="B257" s="22" t="s">
        <v>14</v>
      </c>
      <c r="C257" s="22" t="s">
        <v>208</v>
      </c>
      <c r="D257" s="20" t="s">
        <v>168</v>
      </c>
      <c r="E257" s="21">
        <v>3</v>
      </c>
      <c r="F257" s="25">
        <v>534.48</v>
      </c>
      <c r="G257" s="15">
        <v>0.28369866134591143</v>
      </c>
      <c r="H257" s="15">
        <v>5.2897607210488765E-2</v>
      </c>
      <c r="I257" s="15">
        <v>2.3375505163897619E-2</v>
      </c>
      <c r="J257" s="16">
        <f t="shared" si="61"/>
        <v>0.36</v>
      </c>
      <c r="K257" s="15"/>
      <c r="L257" s="15"/>
      <c r="M257" s="18">
        <f t="shared" si="60"/>
        <v>7.0000000000000007E-2</v>
      </c>
      <c r="N257" s="1">
        <f t="shared" si="62"/>
        <v>0.43</v>
      </c>
    </row>
    <row r="258" spans="1:14" x14ac:dyDescent="0.25">
      <c r="A258" s="26">
        <v>13</v>
      </c>
      <c r="B258" s="22" t="s">
        <v>14</v>
      </c>
      <c r="C258" s="22" t="s">
        <v>119</v>
      </c>
      <c r="D258" s="20" t="s">
        <v>48</v>
      </c>
      <c r="E258" s="21">
        <v>5</v>
      </c>
      <c r="F258" s="25">
        <v>2554.7800000000002</v>
      </c>
      <c r="G258" s="15">
        <v>0.25988088148028027</v>
      </c>
      <c r="H258" s="15">
        <v>4.8333172551530766E-2</v>
      </c>
      <c r="I258" s="15">
        <v>2.2106855580519651E-2</v>
      </c>
      <c r="J258" s="16">
        <f t="shared" si="61"/>
        <v>0.33</v>
      </c>
      <c r="K258" s="15"/>
      <c r="L258" s="15"/>
      <c r="M258" s="18">
        <f t="shared" si="60"/>
        <v>7.0000000000000007E-2</v>
      </c>
      <c r="N258" s="1">
        <f t="shared" si="62"/>
        <v>0.4</v>
      </c>
    </row>
    <row r="259" spans="1:14" x14ac:dyDescent="0.25">
      <c r="A259" s="26">
        <v>14</v>
      </c>
      <c r="B259" s="22" t="s">
        <v>14</v>
      </c>
      <c r="C259" s="22" t="s">
        <v>119</v>
      </c>
      <c r="D259" s="20" t="s">
        <v>45</v>
      </c>
      <c r="E259" s="21">
        <v>5</v>
      </c>
      <c r="F259" s="25">
        <v>1880.69</v>
      </c>
      <c r="G259" s="15">
        <v>0.24888079653017117</v>
      </c>
      <c r="H259" s="15">
        <v>4.6110554145360153E-2</v>
      </c>
      <c r="I259" s="15">
        <v>2.0710723192019952E-2</v>
      </c>
      <c r="J259" s="16">
        <f t="shared" si="61"/>
        <v>0.316</v>
      </c>
      <c r="K259" s="15"/>
      <c r="L259" s="15"/>
      <c r="M259" s="18">
        <f t="shared" si="60"/>
        <v>0.06</v>
      </c>
      <c r="N259" s="1">
        <f t="shared" si="62"/>
        <v>0.38</v>
      </c>
    </row>
    <row r="260" spans="1:14" x14ac:dyDescent="0.25">
      <c r="A260" s="26">
        <v>15</v>
      </c>
      <c r="B260" s="22" t="s">
        <v>14</v>
      </c>
      <c r="C260" s="22" t="s">
        <v>119</v>
      </c>
      <c r="D260" s="20" t="s">
        <v>34</v>
      </c>
      <c r="E260" s="21">
        <v>5</v>
      </c>
      <c r="F260" s="25">
        <v>3231.48</v>
      </c>
      <c r="G260" s="15">
        <v>0.25041723463968024</v>
      </c>
      <c r="H260" s="15">
        <v>4.6377396560017804E-2</v>
      </c>
      <c r="I260" s="15">
        <v>2.07921838445542E-2</v>
      </c>
      <c r="J260" s="16">
        <f t="shared" si="61"/>
        <v>0.318</v>
      </c>
      <c r="K260" s="15"/>
      <c r="L260" s="15"/>
      <c r="M260" s="18">
        <f t="shared" si="60"/>
        <v>0.06</v>
      </c>
      <c r="N260" s="1">
        <f t="shared" si="62"/>
        <v>0.38</v>
      </c>
    </row>
    <row r="261" spans="1:14" x14ac:dyDescent="0.25">
      <c r="A261" s="26">
        <v>16</v>
      </c>
      <c r="B261" s="22" t="s">
        <v>14</v>
      </c>
      <c r="C261" s="22" t="s">
        <v>119</v>
      </c>
      <c r="D261" s="20" t="s">
        <v>43</v>
      </c>
      <c r="E261" s="21">
        <v>5</v>
      </c>
      <c r="F261" s="25">
        <v>4334.6000000000004</v>
      </c>
      <c r="G261" s="15">
        <v>0.21182510404525101</v>
      </c>
      <c r="H261" s="15">
        <v>3.8432816354827218E-2</v>
      </c>
      <c r="I261" s="15">
        <v>1.5725392769805748E-2</v>
      </c>
      <c r="J261" s="16">
        <f t="shared" si="61"/>
        <v>0.26600000000000001</v>
      </c>
      <c r="K261" s="15"/>
      <c r="L261" s="15"/>
      <c r="M261" s="18">
        <f t="shared" si="60"/>
        <v>0.05</v>
      </c>
      <c r="N261" s="1">
        <f t="shared" si="62"/>
        <v>0.32</v>
      </c>
    </row>
    <row r="262" spans="1:14" x14ac:dyDescent="0.25">
      <c r="A262" s="26">
        <v>17</v>
      </c>
      <c r="B262" s="22" t="s">
        <v>14</v>
      </c>
      <c r="C262" s="22" t="s">
        <v>119</v>
      </c>
      <c r="D262" s="20" t="s">
        <v>85</v>
      </c>
      <c r="E262" s="21">
        <v>5</v>
      </c>
      <c r="F262" s="25">
        <v>3503.7</v>
      </c>
      <c r="G262" s="15">
        <v>0.21092128456006312</v>
      </c>
      <c r="H262" s="15">
        <v>3.8314253795284109E-2</v>
      </c>
      <c r="I262" s="15">
        <v>1.5563726917258899E-2</v>
      </c>
      <c r="J262" s="16">
        <f t="shared" si="61"/>
        <v>0.26500000000000001</v>
      </c>
      <c r="K262" s="15"/>
      <c r="L262" s="15"/>
      <c r="M262" s="18">
        <f t="shared" si="60"/>
        <v>0.05</v>
      </c>
      <c r="N262" s="1">
        <f t="shared" si="62"/>
        <v>0.32</v>
      </c>
    </row>
    <row r="263" spans="1:14" x14ac:dyDescent="0.25">
      <c r="A263" s="26">
        <v>18</v>
      </c>
      <c r="B263" s="22" t="s">
        <v>14</v>
      </c>
      <c r="C263" s="22" t="s">
        <v>119</v>
      </c>
      <c r="D263" s="20" t="s">
        <v>38</v>
      </c>
      <c r="E263" s="21">
        <v>5</v>
      </c>
      <c r="F263" s="25">
        <v>1679.12</v>
      </c>
      <c r="G263" s="15">
        <v>0.2637743471678537</v>
      </c>
      <c r="H263" s="15">
        <v>4.9126011142242083E-2</v>
      </c>
      <c r="I263" s="15">
        <v>2.2617018884892089E-2</v>
      </c>
      <c r="J263" s="16">
        <f t="shared" si="61"/>
        <v>0.33600000000000002</v>
      </c>
      <c r="K263" s="15"/>
      <c r="L263" s="15"/>
      <c r="M263" s="18">
        <f t="shared" si="60"/>
        <v>7.0000000000000007E-2</v>
      </c>
      <c r="N263" s="1">
        <f t="shared" si="62"/>
        <v>0.41</v>
      </c>
    </row>
    <row r="264" spans="1:14" x14ac:dyDescent="0.25">
      <c r="A264" s="26">
        <v>19</v>
      </c>
      <c r="B264" s="22" t="s">
        <v>14</v>
      </c>
      <c r="C264" s="22" t="s">
        <v>119</v>
      </c>
      <c r="D264" s="20" t="s">
        <v>10</v>
      </c>
      <c r="E264" s="21">
        <v>5</v>
      </c>
      <c r="F264" s="25">
        <v>1518.3</v>
      </c>
      <c r="G264" s="15">
        <v>0.24883484186420862</v>
      </c>
      <c r="H264" s="15">
        <v>4.6031494226338399E-2</v>
      </c>
      <c r="I264" s="15">
        <v>2.0523190410327342E-2</v>
      </c>
      <c r="J264" s="16">
        <f t="shared" si="61"/>
        <v>0.315</v>
      </c>
      <c r="K264" s="15"/>
      <c r="L264" s="15"/>
      <c r="M264" s="18">
        <f t="shared" si="60"/>
        <v>0.06</v>
      </c>
      <c r="N264" s="1">
        <f t="shared" si="62"/>
        <v>0.38</v>
      </c>
    </row>
    <row r="265" spans="1:14" x14ac:dyDescent="0.25">
      <c r="A265" s="26">
        <v>20</v>
      </c>
      <c r="B265" s="22" t="s">
        <v>14</v>
      </c>
      <c r="C265" s="22" t="s">
        <v>119</v>
      </c>
      <c r="D265" s="20" t="s">
        <v>11</v>
      </c>
      <c r="E265" s="21">
        <v>5</v>
      </c>
      <c r="F265" s="25">
        <v>3196.55</v>
      </c>
      <c r="G265" s="15">
        <v>0.25445466837521452</v>
      </c>
      <c r="H265" s="15">
        <v>4.7200629315804966E-2</v>
      </c>
      <c r="I265" s="15">
        <v>2.1324017299901455E-2</v>
      </c>
      <c r="J265" s="16">
        <f t="shared" si="61"/>
        <v>0.32300000000000001</v>
      </c>
      <c r="K265" s="15"/>
      <c r="L265" s="15"/>
      <c r="M265" s="18">
        <f t="shared" si="60"/>
        <v>0.06</v>
      </c>
      <c r="N265" s="1">
        <f t="shared" si="62"/>
        <v>0.38</v>
      </c>
    </row>
    <row r="266" spans="1:14" x14ac:dyDescent="0.25">
      <c r="A266" s="26">
        <v>21</v>
      </c>
      <c r="B266" s="22" t="s">
        <v>14</v>
      </c>
      <c r="C266" s="22" t="s">
        <v>119</v>
      </c>
      <c r="D266" s="20" t="s">
        <v>52</v>
      </c>
      <c r="E266" s="21">
        <v>5</v>
      </c>
      <c r="F266" s="25">
        <v>3226.48</v>
      </c>
      <c r="G266" s="15">
        <v>0.25358710204850876</v>
      </c>
      <c r="H266" s="15">
        <v>4.7026120162233377E-2</v>
      </c>
      <c r="I266" s="15">
        <v>2.1428010943814933E-2</v>
      </c>
      <c r="J266" s="16">
        <f t="shared" si="61"/>
        <v>0.32200000000000001</v>
      </c>
      <c r="K266" s="15"/>
      <c r="L266" s="15"/>
      <c r="M266" s="18">
        <f t="shared" si="60"/>
        <v>0.06</v>
      </c>
      <c r="N266" s="1">
        <f t="shared" si="62"/>
        <v>0.38</v>
      </c>
    </row>
    <row r="267" spans="1:14" x14ac:dyDescent="0.25">
      <c r="A267" s="26">
        <v>22</v>
      </c>
      <c r="B267" s="22" t="s">
        <v>14</v>
      </c>
      <c r="C267" s="22" t="s">
        <v>119</v>
      </c>
      <c r="D267" s="20" t="s">
        <v>84</v>
      </c>
      <c r="E267" s="21">
        <v>9</v>
      </c>
      <c r="F267" s="25">
        <v>4423</v>
      </c>
      <c r="G267" s="15">
        <v>0.26905899818620271</v>
      </c>
      <c r="H267" s="15">
        <v>5.0277015661149456E-2</v>
      </c>
      <c r="I267" s="15">
        <v>2.1718121184716253E-2</v>
      </c>
      <c r="J267" s="16">
        <f t="shared" si="61"/>
        <v>0.34100000000000003</v>
      </c>
      <c r="K267" s="23"/>
      <c r="L267" s="23"/>
      <c r="M267" s="18">
        <f t="shared" si="60"/>
        <v>7.0000000000000007E-2</v>
      </c>
      <c r="N267" s="1">
        <f t="shared" si="62"/>
        <v>0.41</v>
      </c>
    </row>
    <row r="268" spans="1:14" x14ac:dyDescent="0.25">
      <c r="A268" s="26">
        <v>23</v>
      </c>
      <c r="B268" s="22" t="s">
        <v>14</v>
      </c>
      <c r="C268" s="22" t="s">
        <v>119</v>
      </c>
      <c r="D268" s="20" t="s">
        <v>165</v>
      </c>
      <c r="E268" s="21">
        <v>5</v>
      </c>
      <c r="F268" s="25">
        <v>1853.52</v>
      </c>
      <c r="G268" s="15">
        <v>0.24339325170909132</v>
      </c>
      <c r="H268" s="15">
        <v>4.4982321786681628E-2</v>
      </c>
      <c r="I268" s="15">
        <v>1.9963597641244769E-2</v>
      </c>
      <c r="J268" s="16">
        <f t="shared" si="61"/>
        <v>0.308</v>
      </c>
      <c r="K268" s="15"/>
      <c r="L268" s="15"/>
      <c r="M268" s="18">
        <f t="shared" si="60"/>
        <v>0.06</v>
      </c>
      <c r="N268" s="1">
        <f t="shared" si="62"/>
        <v>0.37</v>
      </c>
    </row>
    <row r="269" spans="1:14" x14ac:dyDescent="0.25">
      <c r="A269" s="26">
        <v>24</v>
      </c>
      <c r="B269" s="22" t="s">
        <v>14</v>
      </c>
      <c r="C269" s="22" t="s">
        <v>119</v>
      </c>
      <c r="D269" s="20" t="s">
        <v>55</v>
      </c>
      <c r="E269" s="21">
        <v>5</v>
      </c>
      <c r="F269" s="25">
        <v>2225.91</v>
      </c>
      <c r="G269" s="15">
        <v>0.17751984681244054</v>
      </c>
      <c r="H269" s="15">
        <v>3.1416439302110667E-2</v>
      </c>
      <c r="I269" s="15">
        <v>1.0936664667484311E-2</v>
      </c>
      <c r="J269" s="16">
        <f t="shared" si="61"/>
        <v>0.22</v>
      </c>
      <c r="K269" s="15"/>
      <c r="L269" s="15"/>
      <c r="M269" s="18">
        <f t="shared" si="60"/>
        <v>0.04</v>
      </c>
      <c r="N269" s="1">
        <f t="shared" si="62"/>
        <v>0.26</v>
      </c>
    </row>
    <row r="270" spans="1:14" x14ac:dyDescent="0.25">
      <c r="A270" s="26">
        <v>25</v>
      </c>
      <c r="B270" s="22" t="s">
        <v>14</v>
      </c>
      <c r="C270" s="22" t="s">
        <v>119</v>
      </c>
      <c r="D270" s="20" t="s">
        <v>94</v>
      </c>
      <c r="E270" s="21">
        <v>4</v>
      </c>
      <c r="F270" s="25">
        <v>638</v>
      </c>
      <c r="G270" s="15">
        <v>0.2062020024618976</v>
      </c>
      <c r="H270" s="15">
        <v>3.6986338703669235E-2</v>
      </c>
      <c r="I270" s="15">
        <v>1.2210172413793104E-2</v>
      </c>
      <c r="J270" s="16">
        <f t="shared" si="61"/>
        <v>0.255</v>
      </c>
      <c r="K270" s="15"/>
      <c r="L270" s="15"/>
      <c r="M270" s="18">
        <f t="shared" si="60"/>
        <v>0.05</v>
      </c>
      <c r="N270" s="1">
        <f t="shared" si="62"/>
        <v>0.31</v>
      </c>
    </row>
    <row r="271" spans="1:14" x14ac:dyDescent="0.25">
      <c r="A271" s="26">
        <v>26</v>
      </c>
      <c r="B271" s="22" t="s">
        <v>14</v>
      </c>
      <c r="C271" s="22" t="s">
        <v>119</v>
      </c>
      <c r="D271" s="20" t="s">
        <v>57</v>
      </c>
      <c r="E271" s="21">
        <v>4</v>
      </c>
      <c r="F271" s="25">
        <v>2767.45</v>
      </c>
      <c r="G271" s="15">
        <v>0.16020764234813034</v>
      </c>
      <c r="H271" s="15">
        <v>2.7763697110267285E-2</v>
      </c>
      <c r="I271" s="15">
        <v>7.0372454786897694E-3</v>
      </c>
      <c r="J271" s="16">
        <f t="shared" si="61"/>
        <v>0.19500000000000001</v>
      </c>
      <c r="K271" s="15"/>
      <c r="L271" s="15"/>
      <c r="M271" s="18">
        <f t="shared" si="60"/>
        <v>0.04</v>
      </c>
      <c r="N271" s="1">
        <f t="shared" si="62"/>
        <v>0.24</v>
      </c>
    </row>
    <row r="272" spans="1:14" x14ac:dyDescent="0.25">
      <c r="A272" s="26">
        <v>27</v>
      </c>
      <c r="B272" s="22" t="s">
        <v>14</v>
      </c>
      <c r="C272" s="22" t="s">
        <v>119</v>
      </c>
      <c r="D272" s="20" t="s">
        <v>116</v>
      </c>
      <c r="E272" s="21">
        <v>4</v>
      </c>
      <c r="F272" s="25">
        <v>1653.89</v>
      </c>
      <c r="G272" s="15">
        <v>0.2563801103901277</v>
      </c>
      <c r="H272" s="15">
        <v>4.7206033378611983E-2</v>
      </c>
      <c r="I272" s="15">
        <v>1.8251878147881661E-2</v>
      </c>
      <c r="J272" s="16">
        <f t="shared" si="61"/>
        <v>0.32200000000000001</v>
      </c>
      <c r="K272" s="15"/>
      <c r="L272" s="15"/>
      <c r="M272" s="18">
        <f t="shared" si="60"/>
        <v>0.06</v>
      </c>
      <c r="N272" s="1">
        <f t="shared" si="62"/>
        <v>0.38</v>
      </c>
    </row>
    <row r="273" spans="1:14" x14ac:dyDescent="0.25">
      <c r="A273" s="26">
        <v>28</v>
      </c>
      <c r="B273" s="22" t="s">
        <v>14</v>
      </c>
      <c r="C273" s="22" t="s">
        <v>119</v>
      </c>
      <c r="D273" s="20" t="s">
        <v>117</v>
      </c>
      <c r="E273" s="21">
        <v>4</v>
      </c>
      <c r="F273" s="25">
        <v>1166.7</v>
      </c>
      <c r="G273" s="15">
        <v>0.24325716222462448</v>
      </c>
      <c r="H273" s="15">
        <v>4.4541549941685681E-2</v>
      </c>
      <c r="I273" s="15">
        <v>1.6692573069340876E-2</v>
      </c>
      <c r="J273" s="16">
        <f t="shared" si="61"/>
        <v>0.30399999999999999</v>
      </c>
      <c r="K273" s="15"/>
      <c r="L273" s="15"/>
      <c r="M273" s="18">
        <f t="shared" si="60"/>
        <v>0.06</v>
      </c>
      <c r="N273" s="1">
        <f t="shared" si="62"/>
        <v>0.36</v>
      </c>
    </row>
    <row r="274" spans="1:14" x14ac:dyDescent="0.25">
      <c r="A274" s="26">
        <v>29</v>
      </c>
      <c r="B274" s="22" t="s">
        <v>14</v>
      </c>
      <c r="C274" s="22" t="s">
        <v>119</v>
      </c>
      <c r="D274" s="20" t="s">
        <v>62</v>
      </c>
      <c r="E274" s="21">
        <v>5</v>
      </c>
      <c r="F274" s="25">
        <v>1856.2</v>
      </c>
      <c r="G274" s="15">
        <v>0.24506019251973687</v>
      </c>
      <c r="H274" s="15">
        <v>4.5324170879674198E-2</v>
      </c>
      <c r="I274" s="15">
        <v>2.0459373316452967E-2</v>
      </c>
      <c r="J274" s="16">
        <f t="shared" si="61"/>
        <v>0.311</v>
      </c>
      <c r="K274" s="15"/>
      <c r="L274" s="15"/>
      <c r="M274" s="18">
        <f t="shared" si="60"/>
        <v>0.06</v>
      </c>
      <c r="N274" s="1">
        <f t="shared" si="62"/>
        <v>0.37</v>
      </c>
    </row>
    <row r="275" spans="1:14" x14ac:dyDescent="0.25">
      <c r="A275" s="26">
        <v>30</v>
      </c>
      <c r="B275" s="22" t="s">
        <v>14</v>
      </c>
      <c r="C275" s="22" t="s">
        <v>119</v>
      </c>
      <c r="D275" s="20" t="s">
        <v>169</v>
      </c>
      <c r="E275" s="21">
        <v>5</v>
      </c>
      <c r="F275" s="25">
        <v>1932.5500000000002</v>
      </c>
      <c r="G275" s="15">
        <v>0.24256846513474686</v>
      </c>
      <c r="H275" s="15">
        <v>4.4825497479604196E-2</v>
      </c>
      <c r="I275" s="15">
        <v>2.0154950712788802E-2</v>
      </c>
      <c r="J275" s="16">
        <f t="shared" si="61"/>
        <v>0.308</v>
      </c>
      <c r="K275" s="15"/>
      <c r="L275" s="15"/>
      <c r="M275" s="18">
        <f t="shared" si="60"/>
        <v>0.06</v>
      </c>
      <c r="N275" s="1">
        <f t="shared" si="62"/>
        <v>0.37</v>
      </c>
    </row>
    <row r="276" spans="1:14" x14ac:dyDescent="0.25">
      <c r="A276" s="26">
        <v>31</v>
      </c>
      <c r="B276" s="22" t="s">
        <v>14</v>
      </c>
      <c r="C276" s="22" t="s">
        <v>119</v>
      </c>
      <c r="D276" s="20" t="s">
        <v>132</v>
      </c>
      <c r="E276" s="21">
        <v>4</v>
      </c>
      <c r="F276" s="25">
        <v>1675.9</v>
      </c>
      <c r="G276" s="15">
        <v>0.20719948968527033</v>
      </c>
      <c r="H276" s="15">
        <v>3.7138475071597496E-2</v>
      </c>
      <c r="I276" s="15">
        <v>1.220179381227997E-2</v>
      </c>
      <c r="J276" s="16">
        <f t="shared" si="61"/>
        <v>0.25700000000000001</v>
      </c>
      <c r="K276" s="15"/>
      <c r="L276" s="15"/>
      <c r="M276" s="18">
        <f t="shared" si="60"/>
        <v>0.05</v>
      </c>
      <c r="N276" s="1">
        <f t="shared" si="62"/>
        <v>0.31</v>
      </c>
    </row>
    <row r="277" spans="1:14" x14ac:dyDescent="0.25">
      <c r="A277" s="26">
        <v>32</v>
      </c>
      <c r="B277" s="22" t="s">
        <v>14</v>
      </c>
      <c r="C277" s="22" t="s">
        <v>170</v>
      </c>
      <c r="D277" s="20" t="s">
        <v>34</v>
      </c>
      <c r="E277" s="21">
        <v>4</v>
      </c>
      <c r="F277" s="25">
        <v>2538.56</v>
      </c>
      <c r="G277" s="15">
        <v>0.21421402943576615</v>
      </c>
      <c r="H277" s="15">
        <v>3.8717696603691523E-2</v>
      </c>
      <c r="I277" s="15">
        <v>1.3425581333511913E-2</v>
      </c>
      <c r="J277" s="16">
        <f t="shared" si="61"/>
        <v>0.26600000000000001</v>
      </c>
      <c r="K277" s="15"/>
      <c r="L277" s="15"/>
      <c r="M277" s="18">
        <f t="shared" si="60"/>
        <v>0.05</v>
      </c>
      <c r="N277" s="1">
        <f t="shared" si="62"/>
        <v>0.32</v>
      </c>
    </row>
    <row r="278" spans="1:14" x14ac:dyDescent="0.25">
      <c r="A278" s="26">
        <v>33</v>
      </c>
      <c r="B278" s="22" t="s">
        <v>14</v>
      </c>
      <c r="C278" s="22" t="s">
        <v>122</v>
      </c>
      <c r="D278" s="20" t="s">
        <v>159</v>
      </c>
      <c r="E278" s="21">
        <v>3</v>
      </c>
      <c r="F278" s="25">
        <v>558.6</v>
      </c>
      <c r="G278" s="15">
        <v>0.27575273551212326</v>
      </c>
      <c r="H278" s="15">
        <v>5.1284322980199908E-2</v>
      </c>
      <c r="I278" s="15">
        <v>2.2366165413533833E-2</v>
      </c>
      <c r="J278" s="16">
        <f t="shared" si="61"/>
        <v>0.34899999999999998</v>
      </c>
      <c r="K278" s="15"/>
      <c r="L278" s="15"/>
      <c r="M278" s="18">
        <f t="shared" si="60"/>
        <v>7.0000000000000007E-2</v>
      </c>
      <c r="N278" s="1">
        <f t="shared" si="62"/>
        <v>0.42</v>
      </c>
    </row>
    <row r="279" spans="1:14" x14ac:dyDescent="0.25">
      <c r="A279" s="26">
        <v>34</v>
      </c>
      <c r="B279" s="22" t="s">
        <v>14</v>
      </c>
      <c r="C279" s="22" t="s">
        <v>214</v>
      </c>
      <c r="D279" s="20" t="s">
        <v>171</v>
      </c>
      <c r="E279" s="21">
        <v>2</v>
      </c>
      <c r="F279" s="25">
        <v>527.5</v>
      </c>
      <c r="G279" s="15">
        <v>0.28974036847756374</v>
      </c>
      <c r="H279" s="15">
        <v>4.2705737635403966E-2</v>
      </c>
      <c r="I279" s="15">
        <v>1.9737345971563978E-2</v>
      </c>
      <c r="J279" s="16">
        <f t="shared" ref="J279:J283" si="63">ROUND(G279+H279+I279,3)</f>
        <v>0.35199999999999998</v>
      </c>
      <c r="K279" s="15"/>
      <c r="L279" s="15"/>
      <c r="M279" s="18">
        <f t="shared" si="60"/>
        <v>7.0000000000000007E-2</v>
      </c>
      <c r="N279" s="1">
        <f t="shared" ref="N279:N283" si="64">ROUND(J279+M279,2)</f>
        <v>0.42</v>
      </c>
    </row>
    <row r="280" spans="1:14" x14ac:dyDescent="0.25">
      <c r="A280" s="26">
        <v>35</v>
      </c>
      <c r="B280" s="22" t="s">
        <v>14</v>
      </c>
      <c r="C280" s="22" t="s">
        <v>214</v>
      </c>
      <c r="D280" s="20" t="s">
        <v>76</v>
      </c>
      <c r="E280" s="21">
        <v>5</v>
      </c>
      <c r="F280" s="25">
        <v>1878.5</v>
      </c>
      <c r="G280" s="15">
        <v>0.23977178530398247</v>
      </c>
      <c r="H280" s="15">
        <v>4.4244512862092286E-2</v>
      </c>
      <c r="I280" s="15">
        <v>1.9698124833643867E-2</v>
      </c>
      <c r="J280" s="16">
        <f t="shared" si="63"/>
        <v>0.30399999999999999</v>
      </c>
      <c r="K280" s="15"/>
      <c r="L280" s="15"/>
      <c r="M280" s="18">
        <f t="shared" si="60"/>
        <v>0.06</v>
      </c>
      <c r="N280" s="1">
        <f t="shared" si="64"/>
        <v>0.36</v>
      </c>
    </row>
    <row r="281" spans="1:14" x14ac:dyDescent="0.25">
      <c r="A281" s="26">
        <v>36</v>
      </c>
      <c r="B281" s="22" t="s">
        <v>14</v>
      </c>
      <c r="C281" s="22" t="s">
        <v>214</v>
      </c>
      <c r="D281" s="20" t="s">
        <v>172</v>
      </c>
      <c r="E281" s="21">
        <v>5</v>
      </c>
      <c r="F281" s="25">
        <v>1930.19</v>
      </c>
      <c r="G281" s="15">
        <v>0.24224231603841931</v>
      </c>
      <c r="H281" s="15">
        <v>4.4758348652883868E-2</v>
      </c>
      <c r="I281" s="15">
        <v>2.0179593718753077E-2</v>
      </c>
      <c r="J281" s="16">
        <f t="shared" si="63"/>
        <v>0.307</v>
      </c>
      <c r="K281" s="15"/>
      <c r="L281" s="15"/>
      <c r="M281" s="18">
        <f t="shared" si="60"/>
        <v>0.06</v>
      </c>
      <c r="N281" s="1">
        <f t="shared" si="64"/>
        <v>0.37</v>
      </c>
    </row>
    <row r="282" spans="1:14" x14ac:dyDescent="0.25">
      <c r="A282" s="26">
        <v>37</v>
      </c>
      <c r="B282" s="22" t="s">
        <v>14</v>
      </c>
      <c r="C282" s="22" t="s">
        <v>214</v>
      </c>
      <c r="D282" s="20" t="s">
        <v>107</v>
      </c>
      <c r="E282" s="21">
        <v>5</v>
      </c>
      <c r="F282" s="25">
        <v>3711.84</v>
      </c>
      <c r="G282" s="15">
        <v>0.24499409427949301</v>
      </c>
      <c r="H282" s="15">
        <v>4.5236664159339551E-2</v>
      </c>
      <c r="I282" s="15">
        <v>2.0200120762209579E-2</v>
      </c>
      <c r="J282" s="16">
        <f t="shared" si="63"/>
        <v>0.31</v>
      </c>
      <c r="K282" s="15"/>
      <c r="L282" s="15"/>
      <c r="M282" s="18">
        <f t="shared" si="60"/>
        <v>0.06</v>
      </c>
      <c r="N282" s="1">
        <f t="shared" si="64"/>
        <v>0.37</v>
      </c>
    </row>
    <row r="283" spans="1:14" x14ac:dyDescent="0.25">
      <c r="A283" s="26">
        <v>38</v>
      </c>
      <c r="B283" s="22" t="s">
        <v>14</v>
      </c>
      <c r="C283" s="22" t="s">
        <v>214</v>
      </c>
      <c r="D283" s="20" t="s">
        <v>173</v>
      </c>
      <c r="E283" s="21">
        <v>1</v>
      </c>
      <c r="F283" s="25">
        <v>235.26</v>
      </c>
      <c r="G283" s="15">
        <v>0.26596685257357</v>
      </c>
      <c r="H283" s="15">
        <v>3.9207728321349417E-2</v>
      </c>
      <c r="I283" s="15">
        <v>1.7702031794610218E-2</v>
      </c>
      <c r="J283" s="16">
        <f t="shared" si="63"/>
        <v>0.32300000000000001</v>
      </c>
      <c r="K283" s="15"/>
      <c r="L283" s="15"/>
      <c r="M283" s="18">
        <f t="shared" si="60"/>
        <v>0.06</v>
      </c>
      <c r="N283" s="1">
        <f t="shared" si="64"/>
        <v>0.38</v>
      </c>
    </row>
    <row r="284" spans="1:14" x14ac:dyDescent="0.25">
      <c r="A284" s="26">
        <v>39</v>
      </c>
      <c r="B284" s="22" t="s">
        <v>14</v>
      </c>
      <c r="C284" s="22" t="s">
        <v>214</v>
      </c>
      <c r="D284" s="20" t="s">
        <v>174</v>
      </c>
      <c r="E284" s="21">
        <v>5</v>
      </c>
      <c r="F284" s="25">
        <v>1907.93</v>
      </c>
      <c r="G284" s="15">
        <v>0.23898445190095721</v>
      </c>
      <c r="H284" s="15">
        <v>4.4087758111619593E-2</v>
      </c>
      <c r="I284" s="15">
        <v>1.9394279402284154E-2</v>
      </c>
      <c r="J284" s="16">
        <f t="shared" ref="J284" si="65">ROUND(G284+H284+I284,3)</f>
        <v>0.30199999999999999</v>
      </c>
      <c r="K284" s="15"/>
      <c r="L284" s="15"/>
      <c r="M284" s="18">
        <f t="shared" si="60"/>
        <v>0.06</v>
      </c>
      <c r="N284" s="1">
        <f>ROUND(J284+M284,2)</f>
        <v>0.36</v>
      </c>
    </row>
    <row r="285" spans="1:14" x14ac:dyDescent="0.25">
      <c r="A285" s="26">
        <v>40</v>
      </c>
      <c r="B285" s="22" t="s">
        <v>14</v>
      </c>
      <c r="C285" s="22" t="s">
        <v>210</v>
      </c>
      <c r="D285" s="20" t="s">
        <v>59</v>
      </c>
      <c r="E285" s="21">
        <v>3</v>
      </c>
      <c r="F285" s="25">
        <v>1767.66</v>
      </c>
      <c r="G285" s="15">
        <v>0.25522970881730339</v>
      </c>
      <c r="H285" s="15">
        <v>4.6997759081614777E-2</v>
      </c>
      <c r="I285" s="15">
        <v>1.9436874172635007E-2</v>
      </c>
      <c r="J285" s="16">
        <f t="shared" ref="J285:J287" si="66">ROUND(G285+H285+I285,3)</f>
        <v>0.32200000000000001</v>
      </c>
      <c r="K285" s="15"/>
      <c r="L285" s="15"/>
      <c r="M285" s="18">
        <f t="shared" si="60"/>
        <v>0.06</v>
      </c>
      <c r="N285" s="1">
        <f t="shared" ref="N285:N287" si="67">ROUND(J285+M285,2)</f>
        <v>0.38</v>
      </c>
    </row>
    <row r="286" spans="1:14" x14ac:dyDescent="0.25">
      <c r="A286" s="26">
        <v>41</v>
      </c>
      <c r="B286" s="22" t="s">
        <v>14</v>
      </c>
      <c r="C286" s="22" t="s">
        <v>210</v>
      </c>
      <c r="D286" s="20" t="s">
        <v>134</v>
      </c>
      <c r="E286" s="21">
        <v>3</v>
      </c>
      <c r="F286" s="25">
        <v>1685.23</v>
      </c>
      <c r="G286" s="15">
        <v>0.27008130290294002</v>
      </c>
      <c r="H286" s="15">
        <v>5.0124464316963012E-2</v>
      </c>
      <c r="I286" s="15">
        <v>2.1623205734528819E-2</v>
      </c>
      <c r="J286" s="16">
        <f t="shared" si="66"/>
        <v>0.34200000000000003</v>
      </c>
      <c r="K286" s="15"/>
      <c r="L286" s="15"/>
      <c r="M286" s="18">
        <f t="shared" si="60"/>
        <v>7.0000000000000007E-2</v>
      </c>
      <c r="N286" s="1">
        <f t="shared" si="67"/>
        <v>0.41</v>
      </c>
    </row>
    <row r="287" spans="1:14" x14ac:dyDescent="0.25">
      <c r="A287" s="26">
        <v>42</v>
      </c>
      <c r="B287" s="22" t="s">
        <v>14</v>
      </c>
      <c r="C287" s="22" t="s">
        <v>210</v>
      </c>
      <c r="D287" s="20" t="s">
        <v>90</v>
      </c>
      <c r="E287" s="21">
        <v>4</v>
      </c>
      <c r="F287" s="25">
        <v>2266.6999999999998</v>
      </c>
      <c r="G287" s="15">
        <v>0.26627561458220383</v>
      </c>
      <c r="H287" s="15">
        <v>4.9347708051898552E-2</v>
      </c>
      <c r="I287" s="15">
        <v>1.976133475978295E-2</v>
      </c>
      <c r="J287" s="16">
        <f t="shared" si="66"/>
        <v>0.33500000000000002</v>
      </c>
      <c r="K287" s="15"/>
      <c r="L287" s="15"/>
      <c r="M287" s="18">
        <f t="shared" si="60"/>
        <v>7.0000000000000007E-2</v>
      </c>
      <c r="N287" s="1">
        <f t="shared" si="67"/>
        <v>0.41</v>
      </c>
    </row>
    <row r="288" spans="1:14" x14ac:dyDescent="0.25">
      <c r="A288" s="26">
        <v>43</v>
      </c>
      <c r="B288" s="22" t="s">
        <v>14</v>
      </c>
      <c r="C288" s="22" t="s">
        <v>210</v>
      </c>
      <c r="D288" s="20" t="s">
        <v>121</v>
      </c>
      <c r="E288" s="21">
        <v>3</v>
      </c>
      <c r="F288" s="25">
        <v>337.01</v>
      </c>
      <c r="G288" s="15">
        <v>0.27498973360666296</v>
      </c>
      <c r="H288" s="15">
        <v>5.0921229876269757E-2</v>
      </c>
      <c r="I288" s="15">
        <v>2.16255155633364E-2</v>
      </c>
      <c r="J288" s="16">
        <f t="shared" ref="J288" si="68">ROUND(G288+H288+I288,3)</f>
        <v>0.34799999999999998</v>
      </c>
      <c r="K288" s="15"/>
      <c r="L288" s="15"/>
      <c r="M288" s="18">
        <f t="shared" si="60"/>
        <v>7.0000000000000007E-2</v>
      </c>
      <c r="N288" s="1">
        <f>ROUND(J288+M288,2)</f>
        <v>0.42</v>
      </c>
    </row>
    <row r="289" spans="1:14" x14ac:dyDescent="0.25">
      <c r="A289" s="26">
        <v>44</v>
      </c>
      <c r="B289" s="22" t="s">
        <v>14</v>
      </c>
      <c r="C289" s="22" t="s">
        <v>210</v>
      </c>
      <c r="D289" s="20" t="s">
        <v>52</v>
      </c>
      <c r="E289" s="21">
        <v>9</v>
      </c>
      <c r="F289" s="25">
        <v>6699.33</v>
      </c>
      <c r="G289" s="15">
        <v>0.20455792029887873</v>
      </c>
      <c r="H289" s="15">
        <v>3.7069188032785388E-2</v>
      </c>
      <c r="I289" s="15">
        <v>1.3802611604444025E-2</v>
      </c>
      <c r="J289" s="16">
        <f t="shared" ref="J289:J290" si="69">ROUND(G289+H289+I289,3)</f>
        <v>0.255</v>
      </c>
      <c r="K289" s="23"/>
      <c r="L289" s="23"/>
      <c r="M289" s="18">
        <f t="shared" si="60"/>
        <v>0.05</v>
      </c>
      <c r="N289" s="1">
        <f t="shared" ref="N289:N290" si="70">ROUND(J289+M289,2)</f>
        <v>0.31</v>
      </c>
    </row>
    <row r="290" spans="1:14" x14ac:dyDescent="0.25">
      <c r="A290" s="26">
        <v>45</v>
      </c>
      <c r="B290" s="22" t="s">
        <v>14</v>
      </c>
      <c r="C290" s="22" t="s">
        <v>210</v>
      </c>
      <c r="D290" s="20" t="s">
        <v>138</v>
      </c>
      <c r="E290" s="21">
        <v>5</v>
      </c>
      <c r="F290" s="25">
        <v>3073.17</v>
      </c>
      <c r="G290" s="15">
        <v>0.22707056194684355</v>
      </c>
      <c r="H290" s="15">
        <v>4.1578051301222108E-2</v>
      </c>
      <c r="I290" s="15">
        <v>1.7744098113674157E-2</v>
      </c>
      <c r="J290" s="16">
        <f t="shared" si="69"/>
        <v>0.28599999999999998</v>
      </c>
      <c r="K290" s="15"/>
      <c r="L290" s="15"/>
      <c r="M290" s="18">
        <f t="shared" si="60"/>
        <v>0.06</v>
      </c>
      <c r="N290" s="1">
        <f t="shared" si="70"/>
        <v>0.35</v>
      </c>
    </row>
    <row r="291" spans="1:14" x14ac:dyDescent="0.25">
      <c r="A291" s="26">
        <v>46</v>
      </c>
      <c r="B291" s="22" t="s">
        <v>14</v>
      </c>
      <c r="C291" s="22" t="s">
        <v>176</v>
      </c>
      <c r="D291" s="20" t="s">
        <v>38</v>
      </c>
      <c r="E291" s="21">
        <v>2</v>
      </c>
      <c r="F291" s="25">
        <v>449.88</v>
      </c>
      <c r="G291" s="15">
        <v>0.28051640986993842</v>
      </c>
      <c r="H291" s="15">
        <v>4.1139963100545164E-2</v>
      </c>
      <c r="I291" s="15">
        <v>1.8514181559526988E-2</v>
      </c>
      <c r="J291" s="16">
        <f t="shared" ref="J291" si="71">ROUND(G291+H291+I291,3)</f>
        <v>0.34</v>
      </c>
      <c r="K291" s="15"/>
      <c r="L291" s="15"/>
      <c r="M291" s="18">
        <f t="shared" ref="M291:M340" si="72">ROUND(J291*0.2,2)</f>
        <v>7.0000000000000007E-2</v>
      </c>
      <c r="N291" s="1">
        <f>ROUND(J291+M291,2)</f>
        <v>0.41</v>
      </c>
    </row>
    <row r="292" spans="1:14" x14ac:dyDescent="0.25">
      <c r="A292" s="26">
        <v>47</v>
      </c>
      <c r="B292" s="22" t="s">
        <v>14</v>
      </c>
      <c r="C292" s="22" t="s">
        <v>177</v>
      </c>
      <c r="D292" s="20" t="s">
        <v>178</v>
      </c>
      <c r="E292" s="21">
        <v>5</v>
      </c>
      <c r="F292" s="25">
        <v>1089.4000000000001</v>
      </c>
      <c r="G292" s="15">
        <v>0.29362326002930361</v>
      </c>
      <c r="H292" s="15">
        <v>5.5314598293128465E-2</v>
      </c>
      <c r="I292" s="15">
        <v>2.6815529190380022E-2</v>
      </c>
      <c r="J292" s="16">
        <f t="shared" ref="J292:J299" si="73">ROUND(G292+H292+I292,3)</f>
        <v>0.376</v>
      </c>
      <c r="K292" s="15"/>
      <c r="L292" s="15"/>
      <c r="M292" s="18">
        <f t="shared" si="72"/>
        <v>0.08</v>
      </c>
      <c r="N292" s="1">
        <f t="shared" ref="N292:N299" si="74">ROUND(J292+M292,2)</f>
        <v>0.46</v>
      </c>
    </row>
    <row r="293" spans="1:14" x14ac:dyDescent="0.25">
      <c r="A293" s="26">
        <v>48</v>
      </c>
      <c r="B293" s="22" t="s">
        <v>14</v>
      </c>
      <c r="C293" s="22" t="s">
        <v>177</v>
      </c>
      <c r="D293" s="20" t="s">
        <v>85</v>
      </c>
      <c r="E293" s="21">
        <v>5</v>
      </c>
      <c r="F293" s="25">
        <v>3350.78</v>
      </c>
      <c r="G293" s="15">
        <v>0.23599578269495225</v>
      </c>
      <c r="H293" s="15">
        <v>4.3435698009707348E-2</v>
      </c>
      <c r="I293" s="15">
        <v>1.8889476853150611E-2</v>
      </c>
      <c r="J293" s="16">
        <f t="shared" si="73"/>
        <v>0.29799999999999999</v>
      </c>
      <c r="K293" s="15"/>
      <c r="L293" s="15"/>
      <c r="M293" s="18">
        <f t="shared" si="72"/>
        <v>0.06</v>
      </c>
      <c r="N293" s="1">
        <f t="shared" si="74"/>
        <v>0.36</v>
      </c>
    </row>
    <row r="294" spans="1:14" x14ac:dyDescent="0.25">
      <c r="A294" s="26">
        <v>49</v>
      </c>
      <c r="B294" s="22" t="s">
        <v>14</v>
      </c>
      <c r="C294" s="22" t="s">
        <v>177</v>
      </c>
      <c r="D294" s="20" t="s">
        <v>35</v>
      </c>
      <c r="E294" s="21">
        <v>9</v>
      </c>
      <c r="F294" s="25">
        <v>7783.6</v>
      </c>
      <c r="G294" s="15">
        <v>0.223707250152577</v>
      </c>
      <c r="H294" s="15">
        <v>4.1086516562102465E-2</v>
      </c>
      <c r="I294" s="15">
        <v>1.6378089829898759E-2</v>
      </c>
      <c r="J294" s="16">
        <f t="shared" si="73"/>
        <v>0.28100000000000003</v>
      </c>
      <c r="K294" s="23"/>
      <c r="L294" s="23"/>
      <c r="M294" s="18">
        <f t="shared" si="72"/>
        <v>0.06</v>
      </c>
      <c r="N294" s="1">
        <f t="shared" si="74"/>
        <v>0.34</v>
      </c>
    </row>
    <row r="295" spans="1:14" x14ac:dyDescent="0.25">
      <c r="A295" s="26">
        <v>50</v>
      </c>
      <c r="B295" s="22" t="s">
        <v>14</v>
      </c>
      <c r="C295" s="22" t="s">
        <v>177</v>
      </c>
      <c r="D295" s="20" t="s">
        <v>46</v>
      </c>
      <c r="E295" s="21">
        <v>3</v>
      </c>
      <c r="F295" s="25">
        <v>617.58000000000004</v>
      </c>
      <c r="G295" s="15">
        <v>0.25893721917009416</v>
      </c>
      <c r="H295" s="15">
        <v>4.7870220217825263E-2</v>
      </c>
      <c r="I295" s="15">
        <v>2.0230156416982413E-2</v>
      </c>
      <c r="J295" s="16">
        <f t="shared" si="73"/>
        <v>0.32700000000000001</v>
      </c>
      <c r="K295" s="15"/>
      <c r="L295" s="15"/>
      <c r="M295" s="18">
        <f t="shared" si="72"/>
        <v>7.0000000000000007E-2</v>
      </c>
      <c r="N295" s="1">
        <f t="shared" si="74"/>
        <v>0.4</v>
      </c>
    </row>
    <row r="296" spans="1:14" x14ac:dyDescent="0.25">
      <c r="A296" s="26">
        <v>51</v>
      </c>
      <c r="B296" s="22" t="s">
        <v>14</v>
      </c>
      <c r="C296" s="22" t="s">
        <v>177</v>
      </c>
      <c r="D296" s="20" t="s">
        <v>47</v>
      </c>
      <c r="E296" s="21">
        <v>1</v>
      </c>
      <c r="F296" s="25">
        <v>362.12</v>
      </c>
      <c r="G296" s="15">
        <v>0.31075730088505943</v>
      </c>
      <c r="H296" s="15">
        <v>4.6499196651126756E-2</v>
      </c>
      <c r="I296" s="15">
        <v>2.3001104606207884E-2</v>
      </c>
      <c r="J296" s="16">
        <f t="shared" si="73"/>
        <v>0.38</v>
      </c>
      <c r="K296" s="15"/>
      <c r="L296" s="15"/>
      <c r="M296" s="18">
        <f t="shared" si="72"/>
        <v>0.08</v>
      </c>
      <c r="N296" s="1">
        <f t="shared" si="74"/>
        <v>0.46</v>
      </c>
    </row>
    <row r="297" spans="1:14" x14ac:dyDescent="0.25">
      <c r="A297" s="26">
        <v>52</v>
      </c>
      <c r="B297" s="22" t="s">
        <v>14</v>
      </c>
      <c r="C297" s="22" t="s">
        <v>177</v>
      </c>
      <c r="D297" s="20" t="s">
        <v>13</v>
      </c>
      <c r="E297" s="21">
        <v>5</v>
      </c>
      <c r="F297" s="25">
        <v>2457.84</v>
      </c>
      <c r="G297" s="15">
        <v>0.21187771774159964</v>
      </c>
      <c r="H297" s="15">
        <v>3.8488490840237088E-2</v>
      </c>
      <c r="I297" s="15">
        <v>1.5847431077694239E-2</v>
      </c>
      <c r="J297" s="16">
        <f t="shared" si="73"/>
        <v>0.26600000000000001</v>
      </c>
      <c r="K297" s="15"/>
      <c r="L297" s="15"/>
      <c r="M297" s="18">
        <f t="shared" si="72"/>
        <v>0.05</v>
      </c>
      <c r="N297" s="1">
        <f t="shared" si="74"/>
        <v>0.32</v>
      </c>
    </row>
    <row r="298" spans="1:14" x14ac:dyDescent="0.25">
      <c r="A298" s="26">
        <v>53</v>
      </c>
      <c r="B298" s="22" t="s">
        <v>14</v>
      </c>
      <c r="C298" s="22" t="s">
        <v>177</v>
      </c>
      <c r="D298" s="20" t="s">
        <v>92</v>
      </c>
      <c r="E298" s="21">
        <v>2</v>
      </c>
      <c r="F298" s="25">
        <v>716.5</v>
      </c>
      <c r="G298" s="15">
        <v>0.21846476663882991</v>
      </c>
      <c r="H298" s="15">
        <v>3.1200885522370412E-2</v>
      </c>
      <c r="I298" s="15">
        <v>1.1624787159804605E-2</v>
      </c>
      <c r="J298" s="16">
        <f t="shared" si="73"/>
        <v>0.26100000000000001</v>
      </c>
      <c r="K298" s="15"/>
      <c r="L298" s="15"/>
      <c r="M298" s="18">
        <f t="shared" si="72"/>
        <v>0.05</v>
      </c>
      <c r="N298" s="1">
        <f t="shared" si="74"/>
        <v>0.31</v>
      </c>
    </row>
    <row r="299" spans="1:14" x14ac:dyDescent="0.25">
      <c r="A299" s="26">
        <v>54</v>
      </c>
      <c r="B299" s="22" t="s">
        <v>14</v>
      </c>
      <c r="C299" s="22" t="s">
        <v>177</v>
      </c>
      <c r="D299" s="20" t="s">
        <v>168</v>
      </c>
      <c r="E299" s="21">
        <v>3</v>
      </c>
      <c r="F299" s="25">
        <v>747.83</v>
      </c>
      <c r="G299" s="15">
        <v>0.2571177422020372</v>
      </c>
      <c r="H299" s="15">
        <v>4.7312158745947845E-2</v>
      </c>
      <c r="I299" s="15">
        <v>1.9491100918657984E-2</v>
      </c>
      <c r="J299" s="16">
        <f t="shared" si="73"/>
        <v>0.32400000000000001</v>
      </c>
      <c r="K299" s="15"/>
      <c r="L299" s="15"/>
      <c r="M299" s="18">
        <f t="shared" si="72"/>
        <v>0.06</v>
      </c>
      <c r="N299" s="1">
        <f t="shared" si="74"/>
        <v>0.38</v>
      </c>
    </row>
    <row r="300" spans="1:14" x14ac:dyDescent="0.25">
      <c r="A300" s="26">
        <v>55</v>
      </c>
      <c r="B300" s="22" t="s">
        <v>14</v>
      </c>
      <c r="C300" s="22" t="s">
        <v>133</v>
      </c>
      <c r="D300" s="20" t="s">
        <v>48</v>
      </c>
      <c r="E300" s="21">
        <v>2</v>
      </c>
      <c r="F300" s="25">
        <v>860.76</v>
      </c>
      <c r="G300" s="15">
        <v>0.24412846483208631</v>
      </c>
      <c r="H300" s="15">
        <v>3.5310592495446019E-2</v>
      </c>
      <c r="I300" s="15">
        <v>1.4514777638366097E-2</v>
      </c>
      <c r="J300" s="16">
        <f t="shared" ref="J300:J306" si="75">ROUND(G300+H300+I300,3)</f>
        <v>0.29399999999999998</v>
      </c>
      <c r="K300" s="15"/>
      <c r="L300" s="15"/>
      <c r="M300" s="18">
        <f t="shared" si="72"/>
        <v>0.06</v>
      </c>
      <c r="N300" s="1">
        <f t="shared" ref="N300:N306" si="76">ROUND(J300+M300,2)</f>
        <v>0.35</v>
      </c>
    </row>
    <row r="301" spans="1:14" x14ac:dyDescent="0.25">
      <c r="A301" s="26">
        <v>56</v>
      </c>
      <c r="B301" s="22" t="s">
        <v>14</v>
      </c>
      <c r="C301" s="22" t="s">
        <v>133</v>
      </c>
      <c r="D301" s="20" t="s">
        <v>34</v>
      </c>
      <c r="E301" s="21">
        <v>2</v>
      </c>
      <c r="F301" s="25">
        <v>987.22</v>
      </c>
      <c r="G301" s="15">
        <v>0.22721191153649045</v>
      </c>
      <c r="H301" s="15">
        <v>3.2600550518127464E-2</v>
      </c>
      <c r="I301" s="15">
        <v>1.2655476996008995E-2</v>
      </c>
      <c r="J301" s="16">
        <f t="shared" si="75"/>
        <v>0.27200000000000002</v>
      </c>
      <c r="K301" s="15"/>
      <c r="L301" s="15"/>
      <c r="M301" s="18">
        <f t="shared" si="72"/>
        <v>0.05</v>
      </c>
      <c r="N301" s="1">
        <f t="shared" si="76"/>
        <v>0.32</v>
      </c>
    </row>
    <row r="302" spans="1:14" x14ac:dyDescent="0.25">
      <c r="A302" s="26">
        <v>57</v>
      </c>
      <c r="B302" s="22" t="s">
        <v>14</v>
      </c>
      <c r="C302" s="22" t="s">
        <v>235</v>
      </c>
      <c r="D302" s="20" t="s">
        <v>85</v>
      </c>
      <c r="E302" s="21">
        <v>2</v>
      </c>
      <c r="F302" s="25">
        <v>828.58</v>
      </c>
      <c r="G302" s="15">
        <v>0.22801551731313474</v>
      </c>
      <c r="H302" s="15">
        <v>3.2674270171743458E-2</v>
      </c>
      <c r="I302" s="15">
        <v>1.2565413116416034E-2</v>
      </c>
      <c r="J302" s="16">
        <f t="shared" si="75"/>
        <v>0.27300000000000002</v>
      </c>
      <c r="K302" s="15"/>
      <c r="L302" s="15"/>
      <c r="M302" s="18">
        <f t="shared" si="72"/>
        <v>0.05</v>
      </c>
      <c r="N302" s="1">
        <f t="shared" si="76"/>
        <v>0.32</v>
      </c>
    </row>
    <row r="303" spans="1:14" x14ac:dyDescent="0.25">
      <c r="A303" s="26">
        <v>58</v>
      </c>
      <c r="B303" s="22" t="s">
        <v>14</v>
      </c>
      <c r="C303" s="22" t="s">
        <v>215</v>
      </c>
      <c r="D303" s="20" t="s">
        <v>60</v>
      </c>
      <c r="E303" s="21">
        <v>5</v>
      </c>
      <c r="F303" s="25">
        <v>2919.5</v>
      </c>
      <c r="G303" s="15">
        <v>0.2358431559931092</v>
      </c>
      <c r="H303" s="15">
        <v>4.3638008642019416E-2</v>
      </c>
      <c r="I303" s="15">
        <v>1.9678682565507793E-2</v>
      </c>
      <c r="J303" s="16">
        <f t="shared" si="75"/>
        <v>0.29899999999999999</v>
      </c>
      <c r="K303" s="15"/>
      <c r="L303" s="15"/>
      <c r="M303" s="18">
        <f t="shared" si="72"/>
        <v>0.06</v>
      </c>
      <c r="N303" s="1">
        <f t="shared" si="76"/>
        <v>0.36</v>
      </c>
    </row>
    <row r="304" spans="1:14" x14ac:dyDescent="0.25">
      <c r="A304" s="26">
        <v>59</v>
      </c>
      <c r="B304" s="22" t="s">
        <v>14</v>
      </c>
      <c r="C304" s="22" t="s">
        <v>215</v>
      </c>
      <c r="D304" s="20" t="s">
        <v>89</v>
      </c>
      <c r="E304" s="21">
        <v>5</v>
      </c>
      <c r="F304" s="25">
        <v>2959.4</v>
      </c>
      <c r="G304" s="15">
        <v>0.24061815493209171</v>
      </c>
      <c r="H304" s="15">
        <v>4.4339129464894954E-2</v>
      </c>
      <c r="I304" s="15">
        <v>1.9742405555180104E-2</v>
      </c>
      <c r="J304" s="16">
        <f t="shared" si="75"/>
        <v>0.30499999999999999</v>
      </c>
      <c r="K304" s="15"/>
      <c r="L304" s="15"/>
      <c r="M304" s="18">
        <f t="shared" si="72"/>
        <v>0.06</v>
      </c>
      <c r="N304" s="1">
        <f t="shared" si="76"/>
        <v>0.37</v>
      </c>
    </row>
    <row r="305" spans="1:14" x14ac:dyDescent="0.25">
      <c r="A305" s="26">
        <v>60</v>
      </c>
      <c r="B305" s="22" t="s">
        <v>14</v>
      </c>
      <c r="C305" s="22" t="s">
        <v>215</v>
      </c>
      <c r="D305" s="20" t="s">
        <v>40</v>
      </c>
      <c r="E305" s="21">
        <v>5</v>
      </c>
      <c r="F305" s="25">
        <v>1780.13</v>
      </c>
      <c r="G305" s="15">
        <v>0.33695008766412482</v>
      </c>
      <c r="H305" s="15">
        <v>6.4132358767991518E-2</v>
      </c>
      <c r="I305" s="15">
        <v>3.2821015880862635E-2</v>
      </c>
      <c r="J305" s="16">
        <f t="shared" si="75"/>
        <v>0.434</v>
      </c>
      <c r="K305" s="15"/>
      <c r="L305" s="15"/>
      <c r="M305" s="18">
        <f t="shared" si="72"/>
        <v>0.09</v>
      </c>
      <c r="N305" s="1">
        <f t="shared" si="76"/>
        <v>0.52</v>
      </c>
    </row>
    <row r="306" spans="1:14" x14ac:dyDescent="0.25">
      <c r="A306" s="26">
        <v>61</v>
      </c>
      <c r="B306" s="22" t="s">
        <v>14</v>
      </c>
      <c r="C306" s="22" t="s">
        <v>215</v>
      </c>
      <c r="D306" s="20" t="s">
        <v>126</v>
      </c>
      <c r="E306" s="21">
        <v>5</v>
      </c>
      <c r="F306" s="25">
        <v>1752.9</v>
      </c>
      <c r="G306" s="15">
        <v>0.34084203607595809</v>
      </c>
      <c r="H306" s="15">
        <v>6.492471584822905E-2</v>
      </c>
      <c r="I306" s="15">
        <v>3.3330865993496488E-2</v>
      </c>
      <c r="J306" s="16">
        <f t="shared" si="75"/>
        <v>0.439</v>
      </c>
      <c r="K306" s="15"/>
      <c r="L306" s="15"/>
      <c r="M306" s="18">
        <f t="shared" si="72"/>
        <v>0.09</v>
      </c>
      <c r="N306" s="1">
        <f t="shared" si="76"/>
        <v>0.53</v>
      </c>
    </row>
    <row r="307" spans="1:14" x14ac:dyDescent="0.25">
      <c r="A307" s="26"/>
      <c r="B307" s="22"/>
      <c r="C307" s="90" t="s">
        <v>200</v>
      </c>
      <c r="D307" s="91"/>
      <c r="E307" s="91"/>
      <c r="F307" s="91"/>
      <c r="G307" s="31"/>
      <c r="H307" s="31"/>
      <c r="I307" s="31"/>
      <c r="J307" s="24"/>
      <c r="K307" s="23"/>
      <c r="L307" s="23"/>
      <c r="M307" s="18">
        <f t="shared" si="72"/>
        <v>0</v>
      </c>
      <c r="N307" s="1"/>
    </row>
    <row r="308" spans="1:14" x14ac:dyDescent="0.25">
      <c r="A308" s="26">
        <v>1</v>
      </c>
      <c r="B308" s="19" t="s">
        <v>14</v>
      </c>
      <c r="C308" s="19" t="s">
        <v>179</v>
      </c>
      <c r="D308" s="20" t="s">
        <v>80</v>
      </c>
      <c r="E308" s="21">
        <v>5</v>
      </c>
      <c r="F308" s="22">
        <v>1466.6</v>
      </c>
      <c r="G308" s="15">
        <v>0.24535516778622626</v>
      </c>
      <c r="H308" s="15">
        <v>5.1077018938555763E-2</v>
      </c>
      <c r="I308" s="15">
        <v>2.2764284740215468E-2</v>
      </c>
      <c r="J308" s="16">
        <f t="shared" ref="J308:J323" si="77">ROUND(G308+H308+I308,3)</f>
        <v>0.31900000000000001</v>
      </c>
      <c r="K308" s="15"/>
      <c r="L308" s="15"/>
      <c r="M308" s="18">
        <f t="shared" si="72"/>
        <v>0.06</v>
      </c>
      <c r="N308" s="1">
        <f t="shared" ref="N308:N322" si="78">ROUND(J308+M308,2)</f>
        <v>0.38</v>
      </c>
    </row>
    <row r="309" spans="1:14" x14ac:dyDescent="0.25">
      <c r="A309" s="26">
        <v>2</v>
      </c>
      <c r="B309" s="19" t="s">
        <v>14</v>
      </c>
      <c r="C309" s="19" t="s">
        <v>180</v>
      </c>
      <c r="D309" s="20" t="s">
        <v>10</v>
      </c>
      <c r="E309" s="21">
        <v>2</v>
      </c>
      <c r="F309" s="22">
        <v>763.6</v>
      </c>
      <c r="G309" s="15">
        <v>0.26612887934495177</v>
      </c>
      <c r="H309" s="15">
        <v>3.8356164328802712E-2</v>
      </c>
      <c r="I309" s="15">
        <v>1.8699004714510213E-2</v>
      </c>
      <c r="J309" s="16">
        <f t="shared" si="77"/>
        <v>0.32300000000000001</v>
      </c>
      <c r="K309" s="15"/>
      <c r="L309" s="15"/>
      <c r="M309" s="18">
        <f t="shared" si="72"/>
        <v>0.06</v>
      </c>
      <c r="N309" s="1">
        <f t="shared" si="78"/>
        <v>0.38</v>
      </c>
    </row>
    <row r="310" spans="1:14" x14ac:dyDescent="0.25">
      <c r="A310" s="26">
        <v>3</v>
      </c>
      <c r="B310" s="19" t="s">
        <v>14</v>
      </c>
      <c r="C310" s="19" t="s">
        <v>180</v>
      </c>
      <c r="D310" s="20" t="s">
        <v>11</v>
      </c>
      <c r="E310" s="21">
        <v>2</v>
      </c>
      <c r="F310" s="22">
        <v>444.8</v>
      </c>
      <c r="G310" s="15">
        <v>0.28541022387976328</v>
      </c>
      <c r="H310" s="15">
        <v>4.1536596305222981E-2</v>
      </c>
      <c r="I310" s="15">
        <v>2.1400719424460431E-2</v>
      </c>
      <c r="J310" s="16">
        <f t="shared" si="77"/>
        <v>0.34799999999999998</v>
      </c>
      <c r="K310" s="15"/>
      <c r="L310" s="15"/>
      <c r="M310" s="18">
        <f t="shared" si="72"/>
        <v>7.0000000000000007E-2</v>
      </c>
      <c r="N310" s="1">
        <f t="shared" si="78"/>
        <v>0.42</v>
      </c>
    </row>
    <row r="311" spans="1:14" x14ac:dyDescent="0.25">
      <c r="A311" s="26">
        <v>4</v>
      </c>
      <c r="B311" s="19" t="s">
        <v>14</v>
      </c>
      <c r="C311" s="19" t="s">
        <v>180</v>
      </c>
      <c r="D311" s="20" t="s">
        <v>52</v>
      </c>
      <c r="E311" s="21">
        <v>2</v>
      </c>
      <c r="F311" s="22">
        <v>443.3</v>
      </c>
      <c r="G311" s="15">
        <v>0.28597671979433564</v>
      </c>
      <c r="H311" s="15">
        <v>4.1627963331944025E-2</v>
      </c>
      <c r="I311" s="15">
        <v>2.1473133318294608E-2</v>
      </c>
      <c r="J311" s="16">
        <f t="shared" si="77"/>
        <v>0.34899999999999998</v>
      </c>
      <c r="K311" s="15"/>
      <c r="L311" s="15"/>
      <c r="M311" s="18">
        <f t="shared" si="72"/>
        <v>7.0000000000000007E-2</v>
      </c>
      <c r="N311" s="1">
        <f t="shared" si="78"/>
        <v>0.42</v>
      </c>
    </row>
    <row r="312" spans="1:14" x14ac:dyDescent="0.25">
      <c r="A312" s="26">
        <v>5</v>
      </c>
      <c r="B312" s="19" t="s">
        <v>14</v>
      </c>
      <c r="C312" s="19" t="s">
        <v>180</v>
      </c>
      <c r="D312" s="20" t="s">
        <v>61</v>
      </c>
      <c r="E312" s="21">
        <v>2</v>
      </c>
      <c r="F312" s="22">
        <v>772.82</v>
      </c>
      <c r="G312" s="15">
        <v>0.26436155462421662</v>
      </c>
      <c r="H312" s="15">
        <v>3.8071965064702347E-2</v>
      </c>
      <c r="I312" s="15">
        <v>1.8475919360265002E-2</v>
      </c>
      <c r="J312" s="16">
        <f t="shared" si="77"/>
        <v>0.32100000000000001</v>
      </c>
      <c r="K312" s="15"/>
      <c r="L312" s="15"/>
      <c r="M312" s="18">
        <f t="shared" si="72"/>
        <v>0.06</v>
      </c>
      <c r="N312" s="1">
        <f t="shared" si="78"/>
        <v>0.38</v>
      </c>
    </row>
    <row r="313" spans="1:14" x14ac:dyDescent="0.25">
      <c r="A313" s="26">
        <v>6</v>
      </c>
      <c r="B313" s="19" t="s">
        <v>14</v>
      </c>
      <c r="C313" s="19" t="s">
        <v>180</v>
      </c>
      <c r="D313" s="20" t="s">
        <v>80</v>
      </c>
      <c r="E313" s="21">
        <v>2</v>
      </c>
      <c r="F313" s="22">
        <v>765.69</v>
      </c>
      <c r="G313" s="15">
        <v>0.26572452967319871</v>
      </c>
      <c r="H313" s="15">
        <v>3.8291141824560442E-2</v>
      </c>
      <c r="I313" s="15">
        <v>1.8647964580966184E-2</v>
      </c>
      <c r="J313" s="16">
        <f t="shared" si="77"/>
        <v>0.32300000000000001</v>
      </c>
      <c r="K313" s="15"/>
      <c r="L313" s="15"/>
      <c r="M313" s="18">
        <f t="shared" si="72"/>
        <v>0.06</v>
      </c>
      <c r="N313" s="1">
        <f t="shared" si="78"/>
        <v>0.38</v>
      </c>
    </row>
    <row r="314" spans="1:14" x14ac:dyDescent="0.25">
      <c r="A314" s="26">
        <v>7</v>
      </c>
      <c r="B314" s="19" t="s">
        <v>14</v>
      </c>
      <c r="C314" s="19" t="s">
        <v>180</v>
      </c>
      <c r="D314" s="20" t="s">
        <v>39</v>
      </c>
      <c r="E314" s="21">
        <v>5</v>
      </c>
      <c r="F314" s="22">
        <v>3185.3</v>
      </c>
      <c r="G314" s="15">
        <v>0.25516726799682121</v>
      </c>
      <c r="H314" s="15">
        <v>5.3417384565823553E-2</v>
      </c>
      <c r="I314" s="15">
        <v>2.445637773522117E-2</v>
      </c>
      <c r="J314" s="16">
        <f t="shared" si="77"/>
        <v>0.33300000000000002</v>
      </c>
      <c r="K314" s="15"/>
      <c r="L314" s="15"/>
      <c r="M314" s="18">
        <f t="shared" si="72"/>
        <v>7.0000000000000007E-2</v>
      </c>
      <c r="N314" s="1">
        <f t="shared" si="78"/>
        <v>0.4</v>
      </c>
    </row>
    <row r="315" spans="1:14" x14ac:dyDescent="0.25">
      <c r="A315" s="26">
        <v>8</v>
      </c>
      <c r="B315" s="19" t="s">
        <v>14</v>
      </c>
      <c r="C315" s="19" t="s">
        <v>180</v>
      </c>
      <c r="D315" s="20" t="s">
        <v>53</v>
      </c>
      <c r="E315" s="21">
        <v>5</v>
      </c>
      <c r="F315" s="22">
        <v>3170.5</v>
      </c>
      <c r="G315" s="15">
        <v>0.25593849939896601</v>
      </c>
      <c r="H315" s="15">
        <v>5.3596185428383181E-2</v>
      </c>
      <c r="I315" s="15">
        <v>2.4570540924144457E-2</v>
      </c>
      <c r="J315" s="16">
        <f t="shared" si="77"/>
        <v>0.33400000000000002</v>
      </c>
      <c r="K315" s="15"/>
      <c r="L315" s="15"/>
      <c r="M315" s="18">
        <f t="shared" si="72"/>
        <v>7.0000000000000007E-2</v>
      </c>
      <c r="N315" s="1">
        <f t="shared" si="78"/>
        <v>0.4</v>
      </c>
    </row>
    <row r="316" spans="1:14" x14ac:dyDescent="0.25">
      <c r="A316" s="26">
        <v>9</v>
      </c>
      <c r="B316" s="19" t="s">
        <v>14</v>
      </c>
      <c r="C316" s="19" t="s">
        <v>180</v>
      </c>
      <c r="D316" s="20" t="s">
        <v>92</v>
      </c>
      <c r="E316" s="21">
        <v>3</v>
      </c>
      <c r="F316" s="22">
        <v>973.81999999999994</v>
      </c>
      <c r="G316" s="15">
        <v>0.22369394549723559</v>
      </c>
      <c r="H316" s="15">
        <v>4.5611131767911248E-2</v>
      </c>
      <c r="I316" s="15">
        <v>1.710615924914255E-2</v>
      </c>
      <c r="J316" s="16">
        <f t="shared" si="77"/>
        <v>0.28599999999999998</v>
      </c>
      <c r="K316" s="15"/>
      <c r="L316" s="15"/>
      <c r="M316" s="18">
        <f t="shared" si="72"/>
        <v>0.06</v>
      </c>
      <c r="N316" s="1">
        <f t="shared" si="78"/>
        <v>0.35</v>
      </c>
    </row>
    <row r="317" spans="1:14" x14ac:dyDescent="0.25">
      <c r="A317" s="26">
        <v>10</v>
      </c>
      <c r="B317" s="19" t="s">
        <v>14</v>
      </c>
      <c r="C317" s="19" t="s">
        <v>180</v>
      </c>
      <c r="D317" s="20" t="s">
        <v>55</v>
      </c>
      <c r="E317" s="21">
        <v>5</v>
      </c>
      <c r="F317" s="22">
        <v>3095</v>
      </c>
      <c r="G317" s="15">
        <v>0.26250111217423155</v>
      </c>
      <c r="H317" s="15">
        <v>5.5124510674893407E-2</v>
      </c>
      <c r="I317" s="15">
        <v>2.5169919224555738E-2</v>
      </c>
      <c r="J317" s="16">
        <f t="shared" si="77"/>
        <v>0.34300000000000003</v>
      </c>
      <c r="K317" s="15"/>
      <c r="L317" s="15"/>
      <c r="M317" s="18">
        <f t="shared" si="72"/>
        <v>7.0000000000000007E-2</v>
      </c>
      <c r="N317" s="1">
        <f t="shared" si="78"/>
        <v>0.41</v>
      </c>
    </row>
    <row r="318" spans="1:14" x14ac:dyDescent="0.25">
      <c r="A318" s="26">
        <v>11</v>
      </c>
      <c r="B318" s="19" t="s">
        <v>14</v>
      </c>
      <c r="C318" s="19" t="s">
        <v>181</v>
      </c>
      <c r="D318" s="20" t="s">
        <v>157</v>
      </c>
      <c r="E318" s="21">
        <v>5</v>
      </c>
      <c r="F318" s="22">
        <v>1761.4</v>
      </c>
      <c r="G318" s="15">
        <v>0.26229597909388319</v>
      </c>
      <c r="H318" s="15">
        <v>5.513275889112882E-2</v>
      </c>
      <c r="I318" s="15">
        <v>2.5272396956966047E-2</v>
      </c>
      <c r="J318" s="16">
        <f t="shared" si="77"/>
        <v>0.34300000000000003</v>
      </c>
      <c r="K318" s="15"/>
      <c r="L318" s="15"/>
      <c r="M318" s="18">
        <f t="shared" si="72"/>
        <v>7.0000000000000007E-2</v>
      </c>
      <c r="N318" s="1">
        <f t="shared" si="78"/>
        <v>0.41</v>
      </c>
    </row>
    <row r="319" spans="1:14" x14ac:dyDescent="0.25">
      <c r="A319" s="26">
        <v>12</v>
      </c>
      <c r="B319" s="19" t="s">
        <v>14</v>
      </c>
      <c r="C319" s="19" t="s">
        <v>95</v>
      </c>
      <c r="D319" s="20" t="s">
        <v>56</v>
      </c>
      <c r="E319" s="21">
        <v>9</v>
      </c>
      <c r="F319" s="22">
        <v>6166.7</v>
      </c>
      <c r="G319" s="15">
        <v>0.20888362512944347</v>
      </c>
      <c r="H319" s="15">
        <v>4.2652581840889214E-2</v>
      </c>
      <c r="I319" s="15">
        <v>1.597223798790277E-2</v>
      </c>
      <c r="J319" s="16">
        <f t="shared" si="77"/>
        <v>0.26800000000000002</v>
      </c>
      <c r="K319" s="23"/>
      <c r="L319" s="23"/>
      <c r="M319" s="18">
        <f t="shared" si="72"/>
        <v>0.05</v>
      </c>
      <c r="N319" s="1">
        <f t="shared" si="78"/>
        <v>0.32</v>
      </c>
    </row>
    <row r="320" spans="1:14" x14ac:dyDescent="0.25">
      <c r="A320" s="26">
        <v>13</v>
      </c>
      <c r="B320" s="19" t="s">
        <v>14</v>
      </c>
      <c r="C320" s="19" t="s">
        <v>95</v>
      </c>
      <c r="D320" s="20" t="s">
        <v>38</v>
      </c>
      <c r="E320" s="21">
        <v>9</v>
      </c>
      <c r="F320" s="22">
        <v>9912.7999999999993</v>
      </c>
      <c r="G320" s="15">
        <v>0.22345313929597949</v>
      </c>
      <c r="H320" s="15">
        <v>4.6059572361675558E-2</v>
      </c>
      <c r="I320" s="15">
        <v>1.8009442337180211E-2</v>
      </c>
      <c r="J320" s="16">
        <f t="shared" si="77"/>
        <v>0.28799999999999998</v>
      </c>
      <c r="K320" s="23"/>
      <c r="L320" s="23"/>
      <c r="M320" s="18">
        <f t="shared" si="72"/>
        <v>0.06</v>
      </c>
      <c r="N320" s="1">
        <f t="shared" si="78"/>
        <v>0.35</v>
      </c>
    </row>
    <row r="321" spans="1:14" x14ac:dyDescent="0.25">
      <c r="A321" s="26">
        <v>14</v>
      </c>
      <c r="B321" s="19" t="s">
        <v>14</v>
      </c>
      <c r="C321" s="19" t="s">
        <v>95</v>
      </c>
      <c r="D321" s="20" t="s">
        <v>50</v>
      </c>
      <c r="E321" s="21">
        <v>5</v>
      </c>
      <c r="F321" s="22">
        <v>1862.2</v>
      </c>
      <c r="G321" s="15">
        <v>0.23512418605065102</v>
      </c>
      <c r="H321" s="15">
        <v>4.87812018713824E-2</v>
      </c>
      <c r="I321" s="15">
        <v>2.1513972720438194E-2</v>
      </c>
      <c r="J321" s="16">
        <f t="shared" si="77"/>
        <v>0.30499999999999999</v>
      </c>
      <c r="K321" s="15"/>
      <c r="L321" s="15"/>
      <c r="M321" s="18">
        <f t="shared" si="72"/>
        <v>0.06</v>
      </c>
      <c r="N321" s="1">
        <f t="shared" si="78"/>
        <v>0.37</v>
      </c>
    </row>
    <row r="322" spans="1:14" x14ac:dyDescent="0.25">
      <c r="A322" s="26">
        <v>15</v>
      </c>
      <c r="B322" s="19" t="s">
        <v>14</v>
      </c>
      <c r="C322" s="19" t="s">
        <v>95</v>
      </c>
      <c r="D322" s="20" t="s">
        <v>159</v>
      </c>
      <c r="E322" s="21">
        <v>9</v>
      </c>
      <c r="F322" s="22">
        <v>6434.2</v>
      </c>
      <c r="G322" s="15">
        <v>0.21413719057565642</v>
      </c>
      <c r="H322" s="15">
        <v>4.3898182885716577E-2</v>
      </c>
      <c r="I322" s="15">
        <v>1.6743340275403314E-2</v>
      </c>
      <c r="J322" s="16">
        <f t="shared" si="77"/>
        <v>0.27500000000000002</v>
      </c>
      <c r="K322" s="23"/>
      <c r="L322" s="23"/>
      <c r="M322" s="18">
        <f t="shared" si="72"/>
        <v>0.06</v>
      </c>
      <c r="N322" s="1">
        <f t="shared" si="78"/>
        <v>0.34</v>
      </c>
    </row>
    <row r="323" spans="1:14" x14ac:dyDescent="0.25">
      <c r="A323" s="26">
        <v>16</v>
      </c>
      <c r="B323" s="19" t="s">
        <v>14</v>
      </c>
      <c r="C323" s="19" t="s">
        <v>95</v>
      </c>
      <c r="D323" s="20" t="s">
        <v>94</v>
      </c>
      <c r="E323" s="21">
        <v>9</v>
      </c>
      <c r="F323" s="22">
        <v>5796.7</v>
      </c>
      <c r="G323" s="15">
        <v>0.22516711045253909</v>
      </c>
      <c r="H323" s="15">
        <v>4.6451771158153146E-2</v>
      </c>
      <c r="I323" s="15">
        <v>1.8230717477185292E-2</v>
      </c>
      <c r="J323" s="16">
        <f t="shared" si="77"/>
        <v>0.28999999999999998</v>
      </c>
      <c r="K323" s="23"/>
      <c r="L323" s="23"/>
      <c r="M323" s="18">
        <f t="shared" si="72"/>
        <v>0.06</v>
      </c>
      <c r="N323" s="1">
        <f>ROUND(J323+M323,2)</f>
        <v>0.35</v>
      </c>
    </row>
    <row r="324" spans="1:14" x14ac:dyDescent="0.25">
      <c r="A324" s="26">
        <v>17</v>
      </c>
      <c r="B324" s="19" t="s">
        <v>14</v>
      </c>
      <c r="C324" s="19" t="s">
        <v>182</v>
      </c>
      <c r="D324" s="20" t="s">
        <v>45</v>
      </c>
      <c r="E324" s="21">
        <v>5</v>
      </c>
      <c r="F324" s="22">
        <v>3159.2</v>
      </c>
      <c r="G324" s="15">
        <v>0.25904203626328859</v>
      </c>
      <c r="H324" s="15">
        <v>5.4322554876185355E-2</v>
      </c>
      <c r="I324" s="15">
        <v>2.465842618384401E-2</v>
      </c>
      <c r="J324" s="16">
        <f t="shared" ref="J324" si="79">ROUND(G324+H324+I324,3)</f>
        <v>0.33800000000000002</v>
      </c>
      <c r="K324" s="15"/>
      <c r="L324" s="15"/>
      <c r="M324" s="18">
        <f t="shared" si="72"/>
        <v>7.0000000000000007E-2</v>
      </c>
      <c r="N324" s="1">
        <f>ROUND(J324+M324,2)</f>
        <v>0.41</v>
      </c>
    </row>
    <row r="325" spans="1:14" x14ac:dyDescent="0.25">
      <c r="A325" s="26">
        <v>18</v>
      </c>
      <c r="B325" s="19" t="s">
        <v>183</v>
      </c>
      <c r="C325" s="19" t="s">
        <v>184</v>
      </c>
      <c r="D325" s="20" t="s">
        <v>48</v>
      </c>
      <c r="E325" s="21">
        <v>3</v>
      </c>
      <c r="F325" s="22">
        <v>947.55</v>
      </c>
      <c r="G325" s="15">
        <v>0.22703133779063164</v>
      </c>
      <c r="H325" s="15">
        <v>4.6380882769053819E-2</v>
      </c>
      <c r="I325" s="15">
        <v>1.7580412643132291E-2</v>
      </c>
      <c r="J325" s="16">
        <f t="shared" ref="J325:J382" si="80">ROUND(G325+H325+I325,3)</f>
        <v>0.29099999999999998</v>
      </c>
      <c r="K325" s="15"/>
      <c r="L325" s="15"/>
      <c r="M325" s="18">
        <f t="shared" si="72"/>
        <v>0.06</v>
      </c>
      <c r="N325" s="1">
        <f t="shared" ref="N325:N375" si="81">ROUND(J325+M325,2)</f>
        <v>0.35</v>
      </c>
    </row>
    <row r="326" spans="1:14" x14ac:dyDescent="0.25">
      <c r="A326" s="26">
        <v>19</v>
      </c>
      <c r="B326" s="19" t="s">
        <v>183</v>
      </c>
      <c r="C326" s="19" t="s">
        <v>184</v>
      </c>
      <c r="D326" s="20" t="s">
        <v>34</v>
      </c>
      <c r="E326" s="21">
        <v>2</v>
      </c>
      <c r="F326" s="22">
        <v>439.71</v>
      </c>
      <c r="G326" s="15">
        <v>0.2873482279917971</v>
      </c>
      <c r="H326" s="15">
        <v>4.1849166385491493E-2</v>
      </c>
      <c r="I326" s="15">
        <v>2.1648450114848422E-2</v>
      </c>
      <c r="J326" s="16">
        <f t="shared" si="80"/>
        <v>0.35099999999999998</v>
      </c>
      <c r="K326" s="15"/>
      <c r="L326" s="15"/>
      <c r="M326" s="18">
        <f t="shared" si="72"/>
        <v>7.0000000000000007E-2</v>
      </c>
      <c r="N326" s="1">
        <f t="shared" si="81"/>
        <v>0.42</v>
      </c>
    </row>
    <row r="327" spans="1:14" x14ac:dyDescent="0.25">
      <c r="A327" s="26">
        <v>20</v>
      </c>
      <c r="B327" s="19" t="s">
        <v>183</v>
      </c>
      <c r="C327" s="19" t="s">
        <v>184</v>
      </c>
      <c r="D327" s="20" t="s">
        <v>43</v>
      </c>
      <c r="E327" s="21">
        <v>2</v>
      </c>
      <c r="F327" s="22">
        <v>435.94</v>
      </c>
      <c r="G327" s="15">
        <v>0.28881281885601318</v>
      </c>
      <c r="H327" s="15">
        <v>4.2085382233097782E-2</v>
      </c>
      <c r="I327" s="15">
        <v>2.1835665458549338E-2</v>
      </c>
      <c r="J327" s="16">
        <f t="shared" si="80"/>
        <v>0.35299999999999998</v>
      </c>
      <c r="K327" s="15"/>
      <c r="L327" s="15"/>
      <c r="M327" s="18">
        <f t="shared" si="72"/>
        <v>7.0000000000000007E-2</v>
      </c>
      <c r="N327" s="1">
        <f t="shared" si="81"/>
        <v>0.42</v>
      </c>
    </row>
    <row r="328" spans="1:14" x14ac:dyDescent="0.25">
      <c r="A328" s="26">
        <v>21</v>
      </c>
      <c r="B328" s="19" t="s">
        <v>183</v>
      </c>
      <c r="C328" s="19" t="s">
        <v>184</v>
      </c>
      <c r="D328" s="20" t="s">
        <v>85</v>
      </c>
      <c r="E328" s="21">
        <v>2</v>
      </c>
      <c r="F328" s="22">
        <v>438.56</v>
      </c>
      <c r="G328" s="15">
        <v>0.28779231749967543</v>
      </c>
      <c r="H328" s="15">
        <v>4.1920791152571212E-2</v>
      </c>
      <c r="I328" s="15">
        <v>2.1705217074060562E-2</v>
      </c>
      <c r="J328" s="16">
        <f t="shared" si="80"/>
        <v>0.35099999999999998</v>
      </c>
      <c r="K328" s="15"/>
      <c r="L328" s="15"/>
      <c r="M328" s="18">
        <f t="shared" si="72"/>
        <v>7.0000000000000007E-2</v>
      </c>
      <c r="N328" s="1">
        <f t="shared" si="81"/>
        <v>0.42</v>
      </c>
    </row>
    <row r="329" spans="1:14" x14ac:dyDescent="0.25">
      <c r="A329" s="26">
        <v>22</v>
      </c>
      <c r="B329" s="19" t="s">
        <v>183</v>
      </c>
      <c r="C329" s="19" t="s">
        <v>184</v>
      </c>
      <c r="D329" s="20" t="s">
        <v>35</v>
      </c>
      <c r="E329" s="21">
        <v>2</v>
      </c>
      <c r="F329" s="22">
        <v>443.3</v>
      </c>
      <c r="G329" s="15">
        <v>0.28597671979433564</v>
      </c>
      <c r="H329" s="15">
        <v>4.1627963331944025E-2</v>
      </c>
      <c r="I329" s="15">
        <v>2.1473133318294608E-2</v>
      </c>
      <c r="J329" s="16">
        <f t="shared" si="80"/>
        <v>0.34899999999999998</v>
      </c>
      <c r="K329" s="15"/>
      <c r="L329" s="15"/>
      <c r="M329" s="18">
        <f t="shared" si="72"/>
        <v>7.0000000000000007E-2</v>
      </c>
      <c r="N329" s="1">
        <f t="shared" si="81"/>
        <v>0.42</v>
      </c>
    </row>
    <row r="330" spans="1:14" x14ac:dyDescent="0.25">
      <c r="A330" s="26">
        <v>23</v>
      </c>
      <c r="B330" s="19" t="s">
        <v>183</v>
      </c>
      <c r="C330" s="19" t="s">
        <v>184</v>
      </c>
      <c r="D330" s="20" t="s">
        <v>13</v>
      </c>
      <c r="E330" s="21">
        <v>2</v>
      </c>
      <c r="F330" s="22">
        <v>443</v>
      </c>
      <c r="G330" s="15">
        <v>0.28609047933510406</v>
      </c>
      <c r="H330" s="15">
        <v>4.1646310985887829E-2</v>
      </c>
      <c r="I330" s="15">
        <v>2.1487674943566588E-2</v>
      </c>
      <c r="J330" s="16">
        <f t="shared" si="80"/>
        <v>0.34899999999999998</v>
      </c>
      <c r="K330" s="15"/>
      <c r="L330" s="15"/>
      <c r="M330" s="18">
        <f t="shared" si="72"/>
        <v>7.0000000000000007E-2</v>
      </c>
      <c r="N330" s="1">
        <f t="shared" si="81"/>
        <v>0.42</v>
      </c>
    </row>
    <row r="331" spans="1:14" x14ac:dyDescent="0.25">
      <c r="A331" s="26">
        <v>24</v>
      </c>
      <c r="B331" s="19" t="s">
        <v>14</v>
      </c>
      <c r="C331" s="19" t="s">
        <v>185</v>
      </c>
      <c r="D331" s="20" t="s">
        <v>38</v>
      </c>
      <c r="E331" s="21">
        <v>5</v>
      </c>
      <c r="F331" s="22">
        <v>3108.1</v>
      </c>
      <c r="G331" s="15">
        <v>0.25946406531911781</v>
      </c>
      <c r="H331" s="15">
        <v>5.4414073286803574E-2</v>
      </c>
      <c r="I331" s="15">
        <v>2.470577844985683E-2</v>
      </c>
      <c r="J331" s="16">
        <f t="shared" si="80"/>
        <v>0.33900000000000002</v>
      </c>
      <c r="K331" s="15"/>
      <c r="L331" s="15"/>
      <c r="M331" s="18">
        <f t="shared" si="72"/>
        <v>7.0000000000000007E-2</v>
      </c>
      <c r="N331" s="1">
        <f t="shared" si="81"/>
        <v>0.41</v>
      </c>
    </row>
    <row r="332" spans="1:14" x14ac:dyDescent="0.25">
      <c r="A332" s="26">
        <v>25</v>
      </c>
      <c r="B332" s="19" t="s">
        <v>14</v>
      </c>
      <c r="C332" s="19" t="s">
        <v>185</v>
      </c>
      <c r="D332" s="20" t="s">
        <v>159</v>
      </c>
      <c r="E332" s="21">
        <v>2</v>
      </c>
      <c r="F332" s="22">
        <v>750.1</v>
      </c>
      <c r="G332" s="15">
        <v>0.26879499132888696</v>
      </c>
      <c r="H332" s="15">
        <v>3.8784895424426355E-2</v>
      </c>
      <c r="I332" s="15">
        <v>1.9035541927742965E-2</v>
      </c>
      <c r="J332" s="16">
        <f t="shared" si="80"/>
        <v>0.32700000000000001</v>
      </c>
      <c r="K332" s="15"/>
      <c r="L332" s="15"/>
      <c r="M332" s="18">
        <f t="shared" si="72"/>
        <v>7.0000000000000007E-2</v>
      </c>
      <c r="N332" s="1">
        <f t="shared" si="81"/>
        <v>0.4</v>
      </c>
    </row>
    <row r="333" spans="1:14" x14ac:dyDescent="0.25">
      <c r="A333" s="26">
        <v>26</v>
      </c>
      <c r="B333" s="19" t="s">
        <v>14</v>
      </c>
      <c r="C333" s="19" t="s">
        <v>185</v>
      </c>
      <c r="D333" s="20" t="s">
        <v>52</v>
      </c>
      <c r="E333" s="21">
        <v>4</v>
      </c>
      <c r="F333" s="22">
        <v>2012.8000000000002</v>
      </c>
      <c r="G333" s="15">
        <v>0.28603029645908196</v>
      </c>
      <c r="H333" s="15">
        <v>6.024852846114169E-2</v>
      </c>
      <c r="I333" s="15">
        <v>2.4880340818759939E-2</v>
      </c>
      <c r="J333" s="16">
        <f t="shared" si="80"/>
        <v>0.371</v>
      </c>
      <c r="K333" s="15"/>
      <c r="L333" s="15"/>
      <c r="M333" s="18">
        <f t="shared" si="72"/>
        <v>7.0000000000000007E-2</v>
      </c>
      <c r="N333" s="1">
        <f t="shared" si="81"/>
        <v>0.44</v>
      </c>
    </row>
    <row r="334" spans="1:14" x14ac:dyDescent="0.25">
      <c r="A334" s="26">
        <v>27</v>
      </c>
      <c r="B334" s="19" t="s">
        <v>14</v>
      </c>
      <c r="C334" s="19" t="s">
        <v>185</v>
      </c>
      <c r="D334" s="20" t="s">
        <v>61</v>
      </c>
      <c r="E334" s="21">
        <v>4</v>
      </c>
      <c r="F334" s="22">
        <v>1499.6</v>
      </c>
      <c r="G334" s="15">
        <v>0.26681167833441366</v>
      </c>
      <c r="H334" s="15">
        <v>5.57885275277182E-2</v>
      </c>
      <c r="I334" s="15">
        <v>2.2263336889837292E-2</v>
      </c>
      <c r="J334" s="16">
        <f t="shared" si="80"/>
        <v>0.34499999999999997</v>
      </c>
      <c r="K334" s="15"/>
      <c r="L334" s="15"/>
      <c r="M334" s="18">
        <f t="shared" si="72"/>
        <v>7.0000000000000007E-2</v>
      </c>
      <c r="N334" s="1">
        <f t="shared" si="81"/>
        <v>0.42</v>
      </c>
    </row>
    <row r="335" spans="1:14" x14ac:dyDescent="0.25">
      <c r="A335" s="26">
        <v>28</v>
      </c>
      <c r="B335" s="19" t="s">
        <v>14</v>
      </c>
      <c r="C335" s="19" t="s">
        <v>185</v>
      </c>
      <c r="D335" s="20" t="s">
        <v>83</v>
      </c>
      <c r="E335" s="21">
        <v>2</v>
      </c>
      <c r="F335" s="22">
        <v>765.42</v>
      </c>
      <c r="G335" s="15">
        <v>0.25407785039691477</v>
      </c>
      <c r="H335" s="15">
        <v>3.6395067436208323E-2</v>
      </c>
      <c r="I335" s="15">
        <v>1.7099997387055473E-2</v>
      </c>
      <c r="J335" s="16">
        <f t="shared" si="80"/>
        <v>0.308</v>
      </c>
      <c r="K335" s="15"/>
      <c r="L335" s="15"/>
      <c r="M335" s="18">
        <f t="shared" si="72"/>
        <v>0.06</v>
      </c>
      <c r="N335" s="1">
        <f t="shared" si="81"/>
        <v>0.37</v>
      </c>
    </row>
    <row r="336" spans="1:14" x14ac:dyDescent="0.25">
      <c r="A336" s="26">
        <v>29</v>
      </c>
      <c r="B336" s="19" t="s">
        <v>14</v>
      </c>
      <c r="C336" s="19" t="s">
        <v>185</v>
      </c>
      <c r="D336" s="20" t="s">
        <v>80</v>
      </c>
      <c r="E336" s="21">
        <v>4</v>
      </c>
      <c r="F336" s="22">
        <v>1467.53</v>
      </c>
      <c r="G336" s="15">
        <v>0.27038457135460531</v>
      </c>
      <c r="H336" s="15">
        <v>5.6617676954680556E-2</v>
      </c>
      <c r="I336" s="15">
        <v>2.2749858605956949E-2</v>
      </c>
      <c r="J336" s="16">
        <f t="shared" si="80"/>
        <v>0.35</v>
      </c>
      <c r="K336" s="15"/>
      <c r="L336" s="15"/>
      <c r="M336" s="18">
        <f t="shared" si="72"/>
        <v>7.0000000000000007E-2</v>
      </c>
      <c r="N336" s="1">
        <f t="shared" si="81"/>
        <v>0.42</v>
      </c>
    </row>
    <row r="337" spans="1:14" x14ac:dyDescent="0.25">
      <c r="A337" s="26">
        <v>30</v>
      </c>
      <c r="B337" s="19" t="s">
        <v>14</v>
      </c>
      <c r="C337" s="19" t="s">
        <v>185</v>
      </c>
      <c r="D337" s="20" t="s">
        <v>84</v>
      </c>
      <c r="E337" s="21">
        <v>2</v>
      </c>
      <c r="F337" s="22">
        <v>775.14</v>
      </c>
      <c r="G337" s="15">
        <v>0.26392346881321632</v>
      </c>
      <c r="H337" s="15">
        <v>3.8001517532543501E-2</v>
      </c>
      <c r="I337" s="15">
        <v>1.8420620791082903E-2</v>
      </c>
      <c r="J337" s="16">
        <f t="shared" si="80"/>
        <v>0.32</v>
      </c>
      <c r="K337" s="15"/>
      <c r="L337" s="15"/>
      <c r="M337" s="18">
        <f t="shared" si="72"/>
        <v>0.06</v>
      </c>
      <c r="N337" s="1">
        <f t="shared" si="81"/>
        <v>0.38</v>
      </c>
    </row>
    <row r="338" spans="1:14" x14ac:dyDescent="0.25">
      <c r="A338" s="26">
        <v>31</v>
      </c>
      <c r="B338" s="19" t="s">
        <v>14</v>
      </c>
      <c r="C338" s="19" t="s">
        <v>185</v>
      </c>
      <c r="D338" s="20" t="s">
        <v>39</v>
      </c>
      <c r="E338" s="21">
        <v>4</v>
      </c>
      <c r="F338" s="22">
        <v>2043.21</v>
      </c>
      <c r="G338" s="15">
        <v>0.29482514491039574</v>
      </c>
      <c r="H338" s="15">
        <v>6.2318319490047153E-2</v>
      </c>
      <c r="I338" s="15">
        <v>2.6144038057762053E-2</v>
      </c>
      <c r="J338" s="16">
        <f t="shared" si="80"/>
        <v>0.38300000000000001</v>
      </c>
      <c r="K338" s="15"/>
      <c r="L338" s="15"/>
      <c r="M338" s="18">
        <f t="shared" si="72"/>
        <v>0.08</v>
      </c>
      <c r="N338" s="1">
        <f t="shared" si="81"/>
        <v>0.46</v>
      </c>
    </row>
    <row r="339" spans="1:14" x14ac:dyDescent="0.25">
      <c r="A339" s="26">
        <v>32</v>
      </c>
      <c r="B339" s="19" t="s">
        <v>14</v>
      </c>
      <c r="C339" s="19" t="s">
        <v>185</v>
      </c>
      <c r="D339" s="20" t="s">
        <v>142</v>
      </c>
      <c r="E339" s="21">
        <v>4</v>
      </c>
      <c r="F339" s="22">
        <v>2181.81</v>
      </c>
      <c r="G339" s="15">
        <v>0.29344226773630078</v>
      </c>
      <c r="H339" s="15">
        <v>6.2022540486810572E-2</v>
      </c>
      <c r="I339" s="15">
        <v>2.601343380037675E-2</v>
      </c>
      <c r="J339" s="16">
        <f t="shared" si="80"/>
        <v>0.38100000000000001</v>
      </c>
      <c r="K339" s="15"/>
      <c r="L339" s="15"/>
      <c r="M339" s="18">
        <f t="shared" si="72"/>
        <v>0.08</v>
      </c>
      <c r="N339" s="1">
        <f t="shared" si="81"/>
        <v>0.46</v>
      </c>
    </row>
    <row r="340" spans="1:14" x14ac:dyDescent="0.25">
      <c r="A340" s="26">
        <v>33</v>
      </c>
      <c r="B340" s="19" t="s">
        <v>14</v>
      </c>
      <c r="C340" s="19" t="s">
        <v>185</v>
      </c>
      <c r="D340" s="20" t="s">
        <v>53</v>
      </c>
      <c r="E340" s="21">
        <v>4</v>
      </c>
      <c r="F340" s="22">
        <v>1708.24</v>
      </c>
      <c r="G340" s="15">
        <v>0.26520548453020504</v>
      </c>
      <c r="H340" s="15">
        <v>5.5461712919921705E-2</v>
      </c>
      <c r="I340" s="15">
        <v>2.2150037465461528E-2</v>
      </c>
      <c r="J340" s="16">
        <f t="shared" si="80"/>
        <v>0.34300000000000003</v>
      </c>
      <c r="K340" s="15"/>
      <c r="L340" s="15"/>
      <c r="M340" s="18">
        <f t="shared" si="72"/>
        <v>7.0000000000000007E-2</v>
      </c>
      <c r="N340" s="1">
        <f t="shared" si="81"/>
        <v>0.41</v>
      </c>
    </row>
    <row r="341" spans="1:14" x14ac:dyDescent="0.25">
      <c r="A341" s="26">
        <v>34</v>
      </c>
      <c r="B341" s="19" t="s">
        <v>14</v>
      </c>
      <c r="C341" s="19" t="s">
        <v>185</v>
      </c>
      <c r="D341" s="20" t="s">
        <v>138</v>
      </c>
      <c r="E341" s="21">
        <v>4</v>
      </c>
      <c r="F341" s="22">
        <v>1995.9699999999998</v>
      </c>
      <c r="G341" s="15">
        <v>0.2993577397720123</v>
      </c>
      <c r="H341" s="15">
        <v>6.337086536186505E-2</v>
      </c>
      <c r="I341" s="15">
        <v>2.6762807056218287E-2</v>
      </c>
      <c r="J341" s="16">
        <f t="shared" si="80"/>
        <v>0.38900000000000001</v>
      </c>
      <c r="K341" s="15"/>
      <c r="L341" s="15"/>
      <c r="M341" s="18">
        <f t="shared" ref="M341:M402" si="82">ROUND(J341*0.2,2)</f>
        <v>0.08</v>
      </c>
      <c r="N341" s="1">
        <f t="shared" si="81"/>
        <v>0.47</v>
      </c>
    </row>
    <row r="342" spans="1:14" x14ac:dyDescent="0.25">
      <c r="A342" s="26">
        <v>35</v>
      </c>
      <c r="B342" s="19" t="s">
        <v>14</v>
      </c>
      <c r="C342" s="19" t="s">
        <v>185</v>
      </c>
      <c r="D342" s="20" t="s">
        <v>89</v>
      </c>
      <c r="E342" s="21">
        <v>4</v>
      </c>
      <c r="F342" s="22">
        <v>2388.8000000000002</v>
      </c>
      <c r="G342" s="15">
        <v>0.2933818888191182</v>
      </c>
      <c r="H342" s="15">
        <v>6.2044910015072181E-2</v>
      </c>
      <c r="I342" s="15">
        <v>2.6088713998660414E-2</v>
      </c>
      <c r="J342" s="16">
        <f t="shared" si="80"/>
        <v>0.38200000000000001</v>
      </c>
      <c r="K342" s="15"/>
      <c r="L342" s="15"/>
      <c r="M342" s="18">
        <f t="shared" si="82"/>
        <v>0.08</v>
      </c>
      <c r="N342" s="1">
        <f t="shared" si="81"/>
        <v>0.46</v>
      </c>
    </row>
    <row r="343" spans="1:14" x14ac:dyDescent="0.25">
      <c r="A343" s="26">
        <v>36</v>
      </c>
      <c r="B343" s="19" t="s">
        <v>14</v>
      </c>
      <c r="C343" s="19" t="s">
        <v>185</v>
      </c>
      <c r="D343" s="20" t="s">
        <v>40</v>
      </c>
      <c r="E343" s="21">
        <v>5</v>
      </c>
      <c r="F343" s="22">
        <v>3128.5</v>
      </c>
      <c r="G343" s="15">
        <v>0.25873161702892372</v>
      </c>
      <c r="H343" s="15">
        <v>5.4245278287845068E-2</v>
      </c>
      <c r="I343" s="15">
        <v>2.4900399552501198E-2</v>
      </c>
      <c r="J343" s="16">
        <f t="shared" si="80"/>
        <v>0.33800000000000002</v>
      </c>
      <c r="K343" s="15"/>
      <c r="L343" s="15"/>
      <c r="M343" s="18">
        <f t="shared" si="82"/>
        <v>7.0000000000000007E-2</v>
      </c>
      <c r="N343" s="1">
        <f t="shared" si="81"/>
        <v>0.41</v>
      </c>
    </row>
    <row r="344" spans="1:14" x14ac:dyDescent="0.25">
      <c r="A344" s="26">
        <v>37</v>
      </c>
      <c r="B344" s="19" t="s">
        <v>14</v>
      </c>
      <c r="C344" s="19" t="s">
        <v>185</v>
      </c>
      <c r="D344" s="20" t="s">
        <v>126</v>
      </c>
      <c r="E344" s="21">
        <v>5</v>
      </c>
      <c r="F344" s="22">
        <v>3139.25</v>
      </c>
      <c r="G344" s="15">
        <v>0.24632217514099047</v>
      </c>
      <c r="H344" s="15">
        <v>5.1335993975154141E-2</v>
      </c>
      <c r="I344" s="15">
        <v>2.2688119773831332E-2</v>
      </c>
      <c r="J344" s="16">
        <f t="shared" si="80"/>
        <v>0.32</v>
      </c>
      <c r="K344" s="15"/>
      <c r="L344" s="15"/>
      <c r="M344" s="18">
        <f t="shared" si="82"/>
        <v>0.06</v>
      </c>
      <c r="N344" s="1">
        <f t="shared" si="81"/>
        <v>0.38</v>
      </c>
    </row>
    <row r="345" spans="1:14" x14ac:dyDescent="0.25">
      <c r="A345" s="26">
        <v>38</v>
      </c>
      <c r="B345" s="19" t="s">
        <v>14</v>
      </c>
      <c r="C345" s="19" t="s">
        <v>186</v>
      </c>
      <c r="D345" s="20" t="s">
        <v>48</v>
      </c>
      <c r="E345" s="21">
        <v>5</v>
      </c>
      <c r="F345" s="22">
        <v>3166.8</v>
      </c>
      <c r="G345" s="15">
        <v>0.25613243360583515</v>
      </c>
      <c r="H345" s="15">
        <v>5.3641146776393103E-2</v>
      </c>
      <c r="I345" s="15">
        <v>2.4599248452696724E-2</v>
      </c>
      <c r="J345" s="16">
        <f t="shared" si="80"/>
        <v>0.33400000000000002</v>
      </c>
      <c r="K345" s="15"/>
      <c r="L345" s="15"/>
      <c r="M345" s="18">
        <f t="shared" si="82"/>
        <v>7.0000000000000007E-2</v>
      </c>
      <c r="N345" s="1">
        <f t="shared" si="81"/>
        <v>0.4</v>
      </c>
    </row>
    <row r="346" spans="1:14" x14ac:dyDescent="0.25">
      <c r="A346" s="26">
        <v>39</v>
      </c>
      <c r="B346" s="19" t="s">
        <v>14</v>
      </c>
      <c r="C346" s="19" t="s">
        <v>186</v>
      </c>
      <c r="D346" s="20" t="s">
        <v>45</v>
      </c>
      <c r="E346" s="21">
        <v>5</v>
      </c>
      <c r="F346" s="22">
        <v>3191</v>
      </c>
      <c r="G346" s="15">
        <v>0.24809407851190068</v>
      </c>
      <c r="H346" s="15">
        <v>5.1759046957377285E-2</v>
      </c>
      <c r="I346" s="15">
        <v>2.336643371983704E-2</v>
      </c>
      <c r="J346" s="16">
        <f t="shared" si="80"/>
        <v>0.32300000000000001</v>
      </c>
      <c r="K346" s="15"/>
      <c r="L346" s="15"/>
      <c r="M346" s="18">
        <f t="shared" si="82"/>
        <v>0.06</v>
      </c>
      <c r="N346" s="1">
        <f t="shared" si="81"/>
        <v>0.38</v>
      </c>
    </row>
    <row r="347" spans="1:14" x14ac:dyDescent="0.25">
      <c r="A347" s="26">
        <v>40</v>
      </c>
      <c r="B347" s="19" t="s">
        <v>14</v>
      </c>
      <c r="C347" s="19" t="s">
        <v>186</v>
      </c>
      <c r="D347" s="20" t="s">
        <v>38</v>
      </c>
      <c r="E347" s="21">
        <v>2</v>
      </c>
      <c r="F347" s="22">
        <v>376.4</v>
      </c>
      <c r="G347" s="15">
        <v>0.32419586490156688</v>
      </c>
      <c r="H347" s="15">
        <v>4.7506731496762496E-2</v>
      </c>
      <c r="I347" s="15">
        <v>2.5289691817215729E-2</v>
      </c>
      <c r="J347" s="16">
        <f t="shared" si="80"/>
        <v>0.39700000000000002</v>
      </c>
      <c r="K347" s="15"/>
      <c r="L347" s="15"/>
      <c r="M347" s="18">
        <f t="shared" si="82"/>
        <v>0.08</v>
      </c>
      <c r="N347" s="1">
        <f t="shared" si="81"/>
        <v>0.48</v>
      </c>
    </row>
    <row r="348" spans="1:14" x14ac:dyDescent="0.25">
      <c r="A348" s="26">
        <v>41</v>
      </c>
      <c r="B348" s="19" t="s">
        <v>14</v>
      </c>
      <c r="C348" s="19" t="s">
        <v>186</v>
      </c>
      <c r="D348" s="20" t="s">
        <v>51</v>
      </c>
      <c r="E348" s="21">
        <v>2</v>
      </c>
      <c r="F348" s="22">
        <v>760.33</v>
      </c>
      <c r="G348" s="15">
        <v>0.25498887325156289</v>
      </c>
      <c r="H348" s="15">
        <v>3.6541411534233612E-2</v>
      </c>
      <c r="I348" s="15">
        <v>1.721447266318572E-2</v>
      </c>
      <c r="J348" s="16">
        <f t="shared" si="80"/>
        <v>0.309</v>
      </c>
      <c r="K348" s="15"/>
      <c r="L348" s="15"/>
      <c r="M348" s="18">
        <f t="shared" si="82"/>
        <v>0.06</v>
      </c>
      <c r="N348" s="1">
        <f t="shared" si="81"/>
        <v>0.37</v>
      </c>
    </row>
    <row r="349" spans="1:14" x14ac:dyDescent="0.25">
      <c r="A349" s="26">
        <v>42</v>
      </c>
      <c r="B349" s="19" t="s">
        <v>14</v>
      </c>
      <c r="C349" s="19" t="s">
        <v>186</v>
      </c>
      <c r="D349" s="20" t="s">
        <v>159</v>
      </c>
      <c r="E349" s="21">
        <v>2</v>
      </c>
      <c r="F349" s="22">
        <v>759.15</v>
      </c>
      <c r="G349" s="15">
        <v>0.2669972321241289</v>
      </c>
      <c r="H349" s="15">
        <v>3.8495802063694448E-2</v>
      </c>
      <c r="I349" s="15">
        <v>1.8808614898241455E-2</v>
      </c>
      <c r="J349" s="16">
        <f t="shared" si="80"/>
        <v>0.32400000000000001</v>
      </c>
      <c r="K349" s="15"/>
      <c r="L349" s="15"/>
      <c r="M349" s="18">
        <f t="shared" si="82"/>
        <v>0.06</v>
      </c>
      <c r="N349" s="1">
        <f t="shared" si="81"/>
        <v>0.38</v>
      </c>
    </row>
    <row r="350" spans="1:14" x14ac:dyDescent="0.25">
      <c r="A350" s="26">
        <v>43</v>
      </c>
      <c r="B350" s="19" t="s">
        <v>14</v>
      </c>
      <c r="C350" s="19" t="s">
        <v>186</v>
      </c>
      <c r="D350" s="20" t="s">
        <v>11</v>
      </c>
      <c r="E350" s="21">
        <v>2</v>
      </c>
      <c r="F350" s="22">
        <v>763.95</v>
      </c>
      <c r="G350" s="15">
        <v>0.26606101105711039</v>
      </c>
      <c r="H350" s="15">
        <v>3.8345250591652995E-2</v>
      </c>
      <c r="I350" s="15">
        <v>1.8690437855880621E-2</v>
      </c>
      <c r="J350" s="16">
        <f t="shared" si="80"/>
        <v>0.32300000000000001</v>
      </c>
      <c r="K350" s="15"/>
      <c r="L350" s="15"/>
      <c r="M350" s="18">
        <f t="shared" si="82"/>
        <v>0.06</v>
      </c>
      <c r="N350" s="1">
        <f t="shared" si="81"/>
        <v>0.38</v>
      </c>
    </row>
    <row r="351" spans="1:14" x14ac:dyDescent="0.25">
      <c r="A351" s="26">
        <v>44</v>
      </c>
      <c r="B351" s="19" t="s">
        <v>14</v>
      </c>
      <c r="C351" s="19" t="s">
        <v>186</v>
      </c>
      <c r="D351" s="20" t="s">
        <v>135</v>
      </c>
      <c r="E351" s="21">
        <v>2</v>
      </c>
      <c r="F351" s="22">
        <v>757.61</v>
      </c>
      <c r="G351" s="15">
        <v>0.26730011668038406</v>
      </c>
      <c r="H351" s="15">
        <v>3.8544508205234342E-2</v>
      </c>
      <c r="I351" s="15">
        <v>1.8846847322501022E-2</v>
      </c>
      <c r="J351" s="16">
        <f t="shared" si="80"/>
        <v>0.32500000000000001</v>
      </c>
      <c r="K351" s="15"/>
      <c r="L351" s="15"/>
      <c r="M351" s="18">
        <f t="shared" si="82"/>
        <v>7.0000000000000007E-2</v>
      </c>
      <c r="N351" s="1">
        <f t="shared" si="81"/>
        <v>0.4</v>
      </c>
    </row>
    <row r="352" spans="1:14" x14ac:dyDescent="0.25">
      <c r="A352" s="26">
        <v>45</v>
      </c>
      <c r="B352" s="19" t="s">
        <v>14</v>
      </c>
      <c r="C352" s="19" t="s">
        <v>186</v>
      </c>
      <c r="D352" s="20" t="s">
        <v>52</v>
      </c>
      <c r="E352" s="21">
        <v>2</v>
      </c>
      <c r="F352" s="22">
        <v>1056.23</v>
      </c>
      <c r="G352" s="15">
        <v>0.27863504140254131</v>
      </c>
      <c r="H352" s="15">
        <v>4.0367250357185969E-2</v>
      </c>
      <c r="I352" s="15">
        <v>2.0277628925518116E-2</v>
      </c>
      <c r="J352" s="16">
        <f t="shared" si="80"/>
        <v>0.33900000000000002</v>
      </c>
      <c r="K352" s="15"/>
      <c r="L352" s="15"/>
      <c r="M352" s="18">
        <f t="shared" si="82"/>
        <v>7.0000000000000007E-2</v>
      </c>
      <c r="N352" s="1">
        <f t="shared" si="81"/>
        <v>0.41</v>
      </c>
    </row>
    <row r="353" spans="1:14" x14ac:dyDescent="0.25">
      <c r="A353" s="26">
        <v>46</v>
      </c>
      <c r="B353" s="19" t="s">
        <v>14</v>
      </c>
      <c r="C353" s="19" t="s">
        <v>186</v>
      </c>
      <c r="D353" s="20" t="s">
        <v>44</v>
      </c>
      <c r="E353" s="21">
        <v>2</v>
      </c>
      <c r="F353" s="22">
        <v>760.75</v>
      </c>
      <c r="G353" s="15">
        <v>0.26668384573606951</v>
      </c>
      <c r="H353" s="15">
        <v>3.8445407147683484E-2</v>
      </c>
      <c r="I353" s="15">
        <v>1.8769056851790998E-2</v>
      </c>
      <c r="J353" s="16">
        <f t="shared" si="80"/>
        <v>0.32400000000000001</v>
      </c>
      <c r="K353" s="15"/>
      <c r="L353" s="15"/>
      <c r="M353" s="18">
        <f t="shared" si="82"/>
        <v>0.06</v>
      </c>
      <c r="N353" s="1">
        <f t="shared" si="81"/>
        <v>0.38</v>
      </c>
    </row>
    <row r="354" spans="1:14" x14ac:dyDescent="0.25">
      <c r="A354" s="26">
        <v>47</v>
      </c>
      <c r="B354" s="19" t="s">
        <v>14</v>
      </c>
      <c r="C354" s="19" t="s">
        <v>186</v>
      </c>
      <c r="D354" s="20" t="s">
        <v>61</v>
      </c>
      <c r="E354" s="21">
        <v>2</v>
      </c>
      <c r="F354" s="22">
        <v>441.18</v>
      </c>
      <c r="G354" s="15">
        <v>0.28678393688114817</v>
      </c>
      <c r="H354" s="15">
        <v>4.1758154959532626E-2</v>
      </c>
      <c r="I354" s="15">
        <v>2.1576318056122219E-2</v>
      </c>
      <c r="J354" s="16">
        <f t="shared" si="80"/>
        <v>0.35</v>
      </c>
      <c r="K354" s="15"/>
      <c r="L354" s="15"/>
      <c r="M354" s="18">
        <f t="shared" si="82"/>
        <v>7.0000000000000007E-2</v>
      </c>
      <c r="N354" s="1">
        <f t="shared" si="81"/>
        <v>0.42</v>
      </c>
    </row>
    <row r="355" spans="1:14" x14ac:dyDescent="0.25">
      <c r="A355" s="26">
        <v>48</v>
      </c>
      <c r="B355" s="19" t="s">
        <v>14</v>
      </c>
      <c r="C355" s="19" t="s">
        <v>186</v>
      </c>
      <c r="D355" s="20" t="s">
        <v>80</v>
      </c>
      <c r="E355" s="21">
        <v>3</v>
      </c>
      <c r="F355" s="22">
        <v>940.58</v>
      </c>
      <c r="G355" s="15">
        <v>0.22794811311165691</v>
      </c>
      <c r="H355" s="15">
        <v>4.6592331906327389E-2</v>
      </c>
      <c r="I355" s="15">
        <v>1.7710689149248334E-2</v>
      </c>
      <c r="J355" s="16">
        <f t="shared" si="80"/>
        <v>0.29199999999999998</v>
      </c>
      <c r="K355" s="15"/>
      <c r="L355" s="15"/>
      <c r="M355" s="18">
        <f t="shared" si="82"/>
        <v>0.06</v>
      </c>
      <c r="N355" s="1">
        <f t="shared" si="81"/>
        <v>0.35</v>
      </c>
    </row>
    <row r="356" spans="1:14" x14ac:dyDescent="0.25">
      <c r="A356" s="26">
        <v>49</v>
      </c>
      <c r="B356" s="19" t="s">
        <v>14</v>
      </c>
      <c r="C356" s="19" t="s">
        <v>186</v>
      </c>
      <c r="D356" s="20" t="s">
        <v>84</v>
      </c>
      <c r="E356" s="21">
        <v>2</v>
      </c>
      <c r="F356" s="22">
        <v>437.6</v>
      </c>
      <c r="G356" s="15">
        <v>0.2881648232098909</v>
      </c>
      <c r="H356" s="15">
        <v>4.1980870560566028E-2</v>
      </c>
      <c r="I356" s="15">
        <v>2.175283363802559E-2</v>
      </c>
      <c r="J356" s="16">
        <f t="shared" si="80"/>
        <v>0.35199999999999998</v>
      </c>
      <c r="K356" s="15"/>
      <c r="L356" s="15"/>
      <c r="M356" s="18">
        <f t="shared" si="82"/>
        <v>7.0000000000000007E-2</v>
      </c>
      <c r="N356" s="1">
        <f t="shared" si="81"/>
        <v>0.42</v>
      </c>
    </row>
    <row r="357" spans="1:14" x14ac:dyDescent="0.25">
      <c r="A357" s="26">
        <v>50</v>
      </c>
      <c r="B357" s="19" t="s">
        <v>14</v>
      </c>
      <c r="C357" s="19" t="s">
        <v>186</v>
      </c>
      <c r="D357" s="20" t="s">
        <v>39</v>
      </c>
      <c r="E357" s="21">
        <v>2</v>
      </c>
      <c r="F357" s="22">
        <v>445.81</v>
      </c>
      <c r="G357" s="15">
        <v>0.28503093088451231</v>
      </c>
      <c r="H357" s="15">
        <v>4.147542221315851E-2</v>
      </c>
      <c r="I357" s="15">
        <v>2.1352235257172336E-2</v>
      </c>
      <c r="J357" s="16">
        <f t="shared" si="80"/>
        <v>0.34799999999999998</v>
      </c>
      <c r="K357" s="15"/>
      <c r="L357" s="15"/>
      <c r="M357" s="18">
        <f t="shared" si="82"/>
        <v>7.0000000000000007E-2</v>
      </c>
      <c r="N357" s="1">
        <f t="shared" si="81"/>
        <v>0.42</v>
      </c>
    </row>
    <row r="358" spans="1:14" x14ac:dyDescent="0.25">
      <c r="A358" s="26">
        <v>51</v>
      </c>
      <c r="B358" s="19" t="s">
        <v>14</v>
      </c>
      <c r="C358" s="19" t="s">
        <v>186</v>
      </c>
      <c r="D358" s="20" t="s">
        <v>142</v>
      </c>
      <c r="E358" s="21">
        <v>2</v>
      </c>
      <c r="F358" s="22">
        <v>1082.0999999999999</v>
      </c>
      <c r="G358" s="15">
        <v>0.27479450844927789</v>
      </c>
      <c r="H358" s="15">
        <v>3.974966343257335E-2</v>
      </c>
      <c r="I358" s="15">
        <v>1.9792847241474912E-2</v>
      </c>
      <c r="J358" s="16">
        <f t="shared" si="80"/>
        <v>0.33400000000000002</v>
      </c>
      <c r="K358" s="15"/>
      <c r="L358" s="15"/>
      <c r="M358" s="18">
        <f t="shared" si="82"/>
        <v>7.0000000000000007E-2</v>
      </c>
      <c r="N358" s="1">
        <f t="shared" si="81"/>
        <v>0.4</v>
      </c>
    </row>
    <row r="359" spans="1:14" x14ac:dyDescent="0.25">
      <c r="A359" s="26">
        <v>52</v>
      </c>
      <c r="B359" s="19" t="s">
        <v>14</v>
      </c>
      <c r="C359" s="19" t="s">
        <v>186</v>
      </c>
      <c r="D359" s="20" t="s">
        <v>53</v>
      </c>
      <c r="E359" s="21">
        <v>2</v>
      </c>
      <c r="F359" s="22">
        <v>1084.5999999999999</v>
      </c>
      <c r="G359" s="15">
        <v>0.27443307863523853</v>
      </c>
      <c r="H359" s="15">
        <v>3.9691542768063449E-2</v>
      </c>
      <c r="I359" s="15">
        <v>1.9747224783330262E-2</v>
      </c>
      <c r="J359" s="16">
        <f t="shared" si="80"/>
        <v>0.33400000000000002</v>
      </c>
      <c r="K359" s="15"/>
      <c r="L359" s="15"/>
      <c r="M359" s="18">
        <f t="shared" si="82"/>
        <v>7.0000000000000007E-2</v>
      </c>
      <c r="N359" s="1">
        <f t="shared" si="81"/>
        <v>0.4</v>
      </c>
    </row>
    <row r="360" spans="1:14" x14ac:dyDescent="0.25">
      <c r="A360" s="26">
        <v>53</v>
      </c>
      <c r="B360" s="19" t="s">
        <v>14</v>
      </c>
      <c r="C360" s="19" t="s">
        <v>186</v>
      </c>
      <c r="D360" s="20" t="s">
        <v>30</v>
      </c>
      <c r="E360" s="21">
        <v>2</v>
      </c>
      <c r="F360" s="22">
        <v>1087.2</v>
      </c>
      <c r="G360" s="15">
        <v>0.27405895489550081</v>
      </c>
      <c r="H360" s="15">
        <v>3.9631380823702864E-2</v>
      </c>
      <c r="I360" s="15">
        <v>1.9699999999999999E-2</v>
      </c>
      <c r="J360" s="16">
        <f t="shared" si="80"/>
        <v>0.33300000000000002</v>
      </c>
      <c r="K360" s="15"/>
      <c r="L360" s="15"/>
      <c r="M360" s="18">
        <f t="shared" si="82"/>
        <v>7.0000000000000007E-2</v>
      </c>
      <c r="N360" s="1">
        <f t="shared" si="81"/>
        <v>0.4</v>
      </c>
    </row>
    <row r="361" spans="1:14" x14ac:dyDescent="0.25">
      <c r="A361" s="26">
        <v>54</v>
      </c>
      <c r="B361" s="19" t="s">
        <v>14</v>
      </c>
      <c r="C361" s="19" t="s">
        <v>186</v>
      </c>
      <c r="D361" s="20" t="s">
        <v>55</v>
      </c>
      <c r="E361" s="21">
        <v>2</v>
      </c>
      <c r="F361" s="22">
        <v>1083.8</v>
      </c>
      <c r="G361" s="15">
        <v>0.27454855476050799</v>
      </c>
      <c r="H361" s="15">
        <v>3.9710112207758191E-2</v>
      </c>
      <c r="I361" s="15">
        <v>1.9761801070308175E-2</v>
      </c>
      <c r="J361" s="16">
        <f t="shared" si="80"/>
        <v>0.33400000000000002</v>
      </c>
      <c r="K361" s="15"/>
      <c r="L361" s="15"/>
      <c r="M361" s="18">
        <f t="shared" si="82"/>
        <v>7.0000000000000007E-2</v>
      </c>
      <c r="N361" s="1">
        <f t="shared" si="81"/>
        <v>0.4</v>
      </c>
    </row>
    <row r="362" spans="1:14" x14ac:dyDescent="0.25">
      <c r="A362" s="26">
        <v>55</v>
      </c>
      <c r="B362" s="19" t="s">
        <v>14</v>
      </c>
      <c r="C362" s="19" t="s">
        <v>186</v>
      </c>
      <c r="D362" s="20" t="s">
        <v>93</v>
      </c>
      <c r="E362" s="21">
        <v>3</v>
      </c>
      <c r="F362" s="22">
        <v>768</v>
      </c>
      <c r="G362" s="15">
        <v>0.23553283769962516</v>
      </c>
      <c r="H362" s="15">
        <v>4.8261581945848259E-2</v>
      </c>
      <c r="I362" s="15">
        <v>1.8591875000000001E-2</v>
      </c>
      <c r="J362" s="16">
        <f t="shared" si="80"/>
        <v>0.30199999999999999</v>
      </c>
      <c r="K362" s="15"/>
      <c r="L362" s="15"/>
      <c r="M362" s="18">
        <f t="shared" si="82"/>
        <v>0.06</v>
      </c>
      <c r="N362" s="1">
        <f t="shared" si="81"/>
        <v>0.36</v>
      </c>
    </row>
    <row r="363" spans="1:14" x14ac:dyDescent="0.25">
      <c r="A363" s="26">
        <v>56</v>
      </c>
      <c r="B363" s="19" t="s">
        <v>14</v>
      </c>
      <c r="C363" s="19" t="s">
        <v>186</v>
      </c>
      <c r="D363" s="20" t="s">
        <v>126</v>
      </c>
      <c r="E363" s="21">
        <v>5</v>
      </c>
      <c r="F363" s="22">
        <v>3063.2</v>
      </c>
      <c r="G363" s="15">
        <v>0.2313175135898955</v>
      </c>
      <c r="H363" s="15">
        <v>4.7805020866636044E-2</v>
      </c>
      <c r="I363" s="15">
        <v>2.0344972577696529E-2</v>
      </c>
      <c r="J363" s="16">
        <f t="shared" si="80"/>
        <v>0.29899999999999999</v>
      </c>
      <c r="K363" s="15"/>
      <c r="L363" s="15"/>
      <c r="M363" s="18">
        <f t="shared" si="82"/>
        <v>0.06</v>
      </c>
      <c r="N363" s="1">
        <f t="shared" si="81"/>
        <v>0.36</v>
      </c>
    </row>
    <row r="364" spans="1:14" x14ac:dyDescent="0.25">
      <c r="A364" s="26">
        <v>57</v>
      </c>
      <c r="B364" s="19" t="s">
        <v>14</v>
      </c>
      <c r="C364" s="19" t="s">
        <v>186</v>
      </c>
      <c r="D364" s="20" t="s">
        <v>94</v>
      </c>
      <c r="E364" s="21">
        <v>2</v>
      </c>
      <c r="F364" s="22">
        <v>1072.3</v>
      </c>
      <c r="G364" s="15">
        <v>0.27702136578413161</v>
      </c>
      <c r="H364" s="15">
        <v>4.0109333214637499E-2</v>
      </c>
      <c r="I364" s="15">
        <v>1.9973738692530076E-2</v>
      </c>
      <c r="J364" s="16">
        <f t="shared" si="80"/>
        <v>0.33700000000000002</v>
      </c>
      <c r="K364" s="15"/>
      <c r="L364" s="15"/>
      <c r="M364" s="18">
        <f t="shared" si="82"/>
        <v>7.0000000000000007E-2</v>
      </c>
      <c r="N364" s="1">
        <f t="shared" si="81"/>
        <v>0.41</v>
      </c>
    </row>
    <row r="365" spans="1:14" x14ac:dyDescent="0.25">
      <c r="A365" s="26">
        <v>58</v>
      </c>
      <c r="B365" s="19" t="s">
        <v>14</v>
      </c>
      <c r="C365" s="19" t="s">
        <v>186</v>
      </c>
      <c r="D365" s="20" t="s">
        <v>101</v>
      </c>
      <c r="E365" s="21">
        <v>5</v>
      </c>
      <c r="F365" s="22">
        <v>1941</v>
      </c>
      <c r="G365" s="15">
        <v>0.23170736260389993</v>
      </c>
      <c r="H365" s="15">
        <v>4.7995383920896098E-2</v>
      </c>
      <c r="I365" s="15">
        <v>2.0640556414219476E-2</v>
      </c>
      <c r="J365" s="16">
        <f t="shared" si="80"/>
        <v>0.3</v>
      </c>
      <c r="K365" s="15"/>
      <c r="L365" s="15"/>
      <c r="M365" s="18">
        <f t="shared" si="82"/>
        <v>0.06</v>
      </c>
      <c r="N365" s="1">
        <f t="shared" si="81"/>
        <v>0.36</v>
      </c>
    </row>
    <row r="366" spans="1:14" x14ac:dyDescent="0.25">
      <c r="A366" s="26">
        <v>59</v>
      </c>
      <c r="B366" s="19" t="s">
        <v>14</v>
      </c>
      <c r="C366" s="19" t="s">
        <v>187</v>
      </c>
      <c r="D366" s="20" t="s">
        <v>131</v>
      </c>
      <c r="E366" s="21">
        <v>5</v>
      </c>
      <c r="F366" s="22">
        <v>3064.7</v>
      </c>
      <c r="G366" s="15">
        <v>0.26418400649848134</v>
      </c>
      <c r="H366" s="15">
        <v>5.5514674665708232E-2</v>
      </c>
      <c r="I366" s="15">
        <v>2.5418768558097039E-2</v>
      </c>
      <c r="J366" s="16">
        <f t="shared" si="80"/>
        <v>0.34499999999999997</v>
      </c>
      <c r="K366" s="15"/>
      <c r="L366" s="15"/>
      <c r="M366" s="18">
        <f t="shared" si="82"/>
        <v>7.0000000000000007E-2</v>
      </c>
      <c r="N366" s="1">
        <f t="shared" si="81"/>
        <v>0.42</v>
      </c>
    </row>
    <row r="367" spans="1:14" x14ac:dyDescent="0.25">
      <c r="A367" s="26">
        <v>60</v>
      </c>
      <c r="B367" s="19" t="s">
        <v>14</v>
      </c>
      <c r="C367" s="19" t="s">
        <v>187</v>
      </c>
      <c r="D367" s="20" t="s">
        <v>132</v>
      </c>
      <c r="E367" s="21">
        <v>5</v>
      </c>
      <c r="F367" s="22">
        <v>1443.5</v>
      </c>
      <c r="G367" s="15">
        <v>0.24783365887086248</v>
      </c>
      <c r="H367" s="15">
        <v>5.1650555892292088E-2</v>
      </c>
      <c r="I367" s="15">
        <v>2.3128576376861797E-2</v>
      </c>
      <c r="J367" s="16">
        <f t="shared" si="80"/>
        <v>0.32300000000000001</v>
      </c>
      <c r="K367" s="15"/>
      <c r="L367" s="15"/>
      <c r="M367" s="18">
        <f t="shared" si="82"/>
        <v>0.06</v>
      </c>
      <c r="N367" s="1">
        <f t="shared" si="81"/>
        <v>0.38</v>
      </c>
    </row>
    <row r="368" spans="1:14" x14ac:dyDescent="0.25">
      <c r="A368" s="26">
        <v>61</v>
      </c>
      <c r="B368" s="19" t="s">
        <v>14</v>
      </c>
      <c r="C368" s="19" t="s">
        <v>187</v>
      </c>
      <c r="D368" s="20" t="s">
        <v>150</v>
      </c>
      <c r="E368" s="21">
        <v>5</v>
      </c>
      <c r="F368" s="22">
        <v>1474.73</v>
      </c>
      <c r="G368" s="15">
        <v>0.22983504912316616</v>
      </c>
      <c r="H368" s="15">
        <v>4.7439197255275248E-2</v>
      </c>
      <c r="I368" s="15">
        <v>2.0374909305432183E-2</v>
      </c>
      <c r="J368" s="16">
        <f t="shared" si="80"/>
        <v>0.29799999999999999</v>
      </c>
      <c r="K368" s="15"/>
      <c r="L368" s="15"/>
      <c r="M368" s="18">
        <f t="shared" si="82"/>
        <v>0.06</v>
      </c>
      <c r="N368" s="1">
        <f t="shared" si="81"/>
        <v>0.36</v>
      </c>
    </row>
    <row r="369" spans="1:14" x14ac:dyDescent="0.25">
      <c r="A369" s="26">
        <v>62</v>
      </c>
      <c r="B369" s="19" t="s">
        <v>14</v>
      </c>
      <c r="C369" s="19" t="s">
        <v>187</v>
      </c>
      <c r="D369" s="20" t="s">
        <v>105</v>
      </c>
      <c r="E369" s="21">
        <v>5</v>
      </c>
      <c r="F369" s="22">
        <v>2071.6999999999998</v>
      </c>
      <c r="G369" s="15">
        <v>0.29755952997725804</v>
      </c>
      <c r="H369" s="15">
        <v>6.3465534863320072E-2</v>
      </c>
      <c r="I369" s="15">
        <v>3.1156277453299235E-2</v>
      </c>
      <c r="J369" s="16">
        <f t="shared" si="80"/>
        <v>0.39200000000000002</v>
      </c>
      <c r="K369" s="15"/>
      <c r="L369" s="15"/>
      <c r="M369" s="18">
        <f t="shared" si="82"/>
        <v>0.08</v>
      </c>
      <c r="N369" s="1">
        <f t="shared" si="81"/>
        <v>0.47</v>
      </c>
    </row>
    <row r="370" spans="1:14" x14ac:dyDescent="0.25">
      <c r="A370" s="26">
        <v>63</v>
      </c>
      <c r="B370" s="19" t="s">
        <v>14</v>
      </c>
      <c r="C370" s="19" t="s">
        <v>187</v>
      </c>
      <c r="D370" s="20" t="s">
        <v>106</v>
      </c>
      <c r="E370" s="21">
        <v>5</v>
      </c>
      <c r="F370" s="22">
        <v>1744.5</v>
      </c>
      <c r="G370" s="15">
        <v>0.33933389112307349</v>
      </c>
      <c r="H370" s="15">
        <v>7.3199429734796609E-2</v>
      </c>
      <c r="I370" s="15">
        <v>3.7637907709945545E-2</v>
      </c>
      <c r="J370" s="16">
        <f t="shared" si="80"/>
        <v>0.45</v>
      </c>
      <c r="K370" s="15"/>
      <c r="L370" s="15"/>
      <c r="M370" s="18">
        <f t="shared" si="82"/>
        <v>0.09</v>
      </c>
      <c r="N370" s="1">
        <f t="shared" si="81"/>
        <v>0.54</v>
      </c>
    </row>
    <row r="371" spans="1:14" x14ac:dyDescent="0.25">
      <c r="A371" s="26">
        <v>64</v>
      </c>
      <c r="B371" s="19" t="s">
        <v>14</v>
      </c>
      <c r="C371" s="19" t="s">
        <v>187</v>
      </c>
      <c r="D371" s="20" t="s">
        <v>145</v>
      </c>
      <c r="E371" s="21">
        <v>5</v>
      </c>
      <c r="F371" s="22">
        <v>1448.2</v>
      </c>
      <c r="G371" s="15">
        <v>0.2473229700200299</v>
      </c>
      <c r="H371" s="15">
        <v>5.1532379583476909E-2</v>
      </c>
      <c r="I371" s="15">
        <v>2.305351470791327E-2</v>
      </c>
      <c r="J371" s="16">
        <f t="shared" si="80"/>
        <v>0.32200000000000001</v>
      </c>
      <c r="K371" s="15"/>
      <c r="L371" s="15"/>
      <c r="M371" s="18">
        <f t="shared" si="82"/>
        <v>0.06</v>
      </c>
      <c r="N371" s="1">
        <f t="shared" si="81"/>
        <v>0.38</v>
      </c>
    </row>
    <row r="372" spans="1:14" x14ac:dyDescent="0.25">
      <c r="A372" s="26">
        <v>65</v>
      </c>
      <c r="B372" s="19" t="s">
        <v>14</v>
      </c>
      <c r="C372" s="19" t="s">
        <v>188</v>
      </c>
      <c r="D372" s="20" t="s">
        <v>52</v>
      </c>
      <c r="E372" s="21">
        <v>2</v>
      </c>
      <c r="F372" s="22">
        <v>445.76</v>
      </c>
      <c r="G372" s="15">
        <v>0.28504966732710008</v>
      </c>
      <c r="H372" s="15">
        <v>4.1478444111475041E-2</v>
      </c>
      <c r="I372" s="15">
        <v>2.1354630294328783E-2</v>
      </c>
      <c r="J372" s="16">
        <f t="shared" si="80"/>
        <v>0.34799999999999998</v>
      </c>
      <c r="K372" s="15"/>
      <c r="L372" s="15"/>
      <c r="M372" s="18">
        <f t="shared" si="82"/>
        <v>7.0000000000000007E-2</v>
      </c>
      <c r="N372" s="1">
        <f t="shared" si="81"/>
        <v>0.42</v>
      </c>
    </row>
    <row r="373" spans="1:14" x14ac:dyDescent="0.25">
      <c r="A373" s="26">
        <v>66</v>
      </c>
      <c r="B373" s="19" t="s">
        <v>14</v>
      </c>
      <c r="C373" s="19" t="s">
        <v>188</v>
      </c>
      <c r="D373" s="20" t="s">
        <v>39</v>
      </c>
      <c r="E373" s="21">
        <v>2</v>
      </c>
      <c r="F373" s="22">
        <v>430.1</v>
      </c>
      <c r="G373" s="15">
        <v>0.29113226726854197</v>
      </c>
      <c r="H373" s="15">
        <v>4.2459473377683625E-2</v>
      </c>
      <c r="I373" s="15">
        <v>2.2132155312717967E-2</v>
      </c>
      <c r="J373" s="16">
        <f t="shared" si="80"/>
        <v>0.35599999999999998</v>
      </c>
      <c r="K373" s="15"/>
      <c r="L373" s="15"/>
      <c r="M373" s="18">
        <f t="shared" si="82"/>
        <v>7.0000000000000007E-2</v>
      </c>
      <c r="N373" s="1">
        <f t="shared" si="81"/>
        <v>0.43</v>
      </c>
    </row>
    <row r="374" spans="1:14" x14ac:dyDescent="0.25">
      <c r="A374" s="26">
        <v>67</v>
      </c>
      <c r="B374" s="19" t="s">
        <v>14</v>
      </c>
      <c r="C374" s="19" t="s">
        <v>188</v>
      </c>
      <c r="D374" s="20" t="s">
        <v>53</v>
      </c>
      <c r="E374" s="21">
        <v>2</v>
      </c>
      <c r="F374" s="25">
        <v>440.5</v>
      </c>
      <c r="G374" s="15">
        <v>0.28704450136352994</v>
      </c>
      <c r="H374" s="15">
        <v>4.1800179979328764E-2</v>
      </c>
      <c r="I374" s="15">
        <v>2.1609625425652666E-2</v>
      </c>
      <c r="J374" s="16">
        <f t="shared" si="80"/>
        <v>0.35</v>
      </c>
      <c r="K374" s="15"/>
      <c r="L374" s="15"/>
      <c r="M374" s="18">
        <f t="shared" si="82"/>
        <v>7.0000000000000007E-2</v>
      </c>
      <c r="N374" s="1">
        <f t="shared" si="81"/>
        <v>0.42</v>
      </c>
    </row>
    <row r="375" spans="1:14" x14ac:dyDescent="0.25">
      <c r="A375" s="26">
        <v>68</v>
      </c>
      <c r="B375" s="19" t="s">
        <v>14</v>
      </c>
      <c r="C375" s="19" t="s">
        <v>189</v>
      </c>
      <c r="D375" s="20" t="s">
        <v>78</v>
      </c>
      <c r="E375" s="21">
        <v>5</v>
      </c>
      <c r="F375" s="25">
        <v>1523.5</v>
      </c>
      <c r="G375" s="15">
        <v>0.23957071904137434</v>
      </c>
      <c r="H375" s="15">
        <v>4.9738464552489335E-2</v>
      </c>
      <c r="I375" s="15">
        <v>2.1914079422382673E-2</v>
      </c>
      <c r="J375" s="16">
        <f t="shared" si="80"/>
        <v>0.311</v>
      </c>
      <c r="K375" s="15"/>
      <c r="L375" s="15"/>
      <c r="M375" s="18">
        <f t="shared" si="82"/>
        <v>0.06</v>
      </c>
      <c r="N375" s="1">
        <f t="shared" si="81"/>
        <v>0.37</v>
      </c>
    </row>
    <row r="376" spans="1:14" x14ac:dyDescent="0.25">
      <c r="A376" s="26"/>
      <c r="B376" s="19"/>
      <c r="C376" s="72" t="s">
        <v>201</v>
      </c>
      <c r="D376" s="73"/>
      <c r="E376" s="73"/>
      <c r="F376" s="73"/>
      <c r="G376" s="31"/>
      <c r="H376" s="31"/>
      <c r="I376" s="31"/>
      <c r="J376" s="24"/>
      <c r="K376" s="23"/>
      <c r="L376" s="23"/>
      <c r="M376" s="18">
        <f t="shared" si="82"/>
        <v>0</v>
      </c>
      <c r="N376" s="1"/>
    </row>
    <row r="377" spans="1:14" x14ac:dyDescent="0.25">
      <c r="A377" s="26">
        <v>1</v>
      </c>
      <c r="B377" s="19" t="s">
        <v>12</v>
      </c>
      <c r="C377" s="22" t="s">
        <v>190</v>
      </c>
      <c r="D377" s="20" t="s">
        <v>45</v>
      </c>
      <c r="E377" s="21">
        <v>2</v>
      </c>
      <c r="F377" s="22">
        <v>318.61899999999997</v>
      </c>
      <c r="G377" s="15">
        <v>0.38251088070571682</v>
      </c>
      <c r="H377" s="15">
        <v>5.7243818222623435E-2</v>
      </c>
      <c r="I377" s="15">
        <v>2.4896611103962209E-2</v>
      </c>
      <c r="J377" s="16">
        <f t="shared" si="80"/>
        <v>0.46500000000000002</v>
      </c>
      <c r="K377" s="15"/>
      <c r="L377" s="15"/>
      <c r="M377" s="18">
        <f t="shared" si="82"/>
        <v>0.09</v>
      </c>
      <c r="N377" s="1">
        <f t="shared" ref="N377:N382" si="83">ROUND(J377+M377,2)</f>
        <v>0.56000000000000005</v>
      </c>
    </row>
    <row r="378" spans="1:14" x14ac:dyDescent="0.25">
      <c r="A378" s="26">
        <v>2</v>
      </c>
      <c r="B378" s="19" t="s">
        <v>12</v>
      </c>
      <c r="C378" s="22" t="s">
        <v>191</v>
      </c>
      <c r="D378" s="20" t="s">
        <v>48</v>
      </c>
      <c r="E378" s="21">
        <v>3</v>
      </c>
      <c r="F378" s="22">
        <v>956.62749999999994</v>
      </c>
      <c r="G378" s="15">
        <v>0.22166427423547969</v>
      </c>
      <c r="H378" s="15">
        <v>4.488615382508343E-2</v>
      </c>
      <c r="I378" s="15">
        <v>1.140175599523674E-2</v>
      </c>
      <c r="J378" s="16">
        <f t="shared" si="80"/>
        <v>0.27800000000000002</v>
      </c>
      <c r="K378" s="15"/>
      <c r="L378" s="15"/>
      <c r="M378" s="18">
        <f t="shared" si="82"/>
        <v>0.06</v>
      </c>
      <c r="N378" s="1">
        <f t="shared" si="83"/>
        <v>0.34</v>
      </c>
    </row>
    <row r="379" spans="1:14" x14ac:dyDescent="0.25">
      <c r="A379" s="26">
        <v>3</v>
      </c>
      <c r="B379" s="19" t="s">
        <v>12</v>
      </c>
      <c r="C379" s="22" t="s">
        <v>191</v>
      </c>
      <c r="D379" s="20" t="s">
        <v>86</v>
      </c>
      <c r="E379" s="21">
        <v>5</v>
      </c>
      <c r="F379" s="22">
        <v>3189.7894999999999</v>
      </c>
      <c r="G379" s="15">
        <v>0.32533254914615711</v>
      </c>
      <c r="H379" s="15">
        <v>6.9989132610276325E-2</v>
      </c>
      <c r="I379" s="15">
        <v>2.6166381825509177E-2</v>
      </c>
      <c r="J379" s="16">
        <f t="shared" si="80"/>
        <v>0.42099999999999999</v>
      </c>
      <c r="K379" s="15"/>
      <c r="L379" s="15"/>
      <c r="M379" s="18">
        <f t="shared" si="82"/>
        <v>0.08</v>
      </c>
      <c r="N379" s="1">
        <f t="shared" si="83"/>
        <v>0.5</v>
      </c>
    </row>
    <row r="380" spans="1:14" x14ac:dyDescent="0.25">
      <c r="A380" s="26">
        <v>4</v>
      </c>
      <c r="B380" s="19" t="s">
        <v>12</v>
      </c>
      <c r="C380" s="22" t="s">
        <v>191</v>
      </c>
      <c r="D380" s="20" t="s">
        <v>85</v>
      </c>
      <c r="E380" s="21">
        <v>2</v>
      </c>
      <c r="F380" s="22">
        <v>425.86799999999994</v>
      </c>
      <c r="G380" s="15">
        <v>0.32585251838106644</v>
      </c>
      <c r="H380" s="15">
        <v>4.7845645615466462E-2</v>
      </c>
      <c r="I380" s="15">
        <v>1.8626741932555001E-2</v>
      </c>
      <c r="J380" s="16">
        <f t="shared" si="80"/>
        <v>0.39200000000000002</v>
      </c>
      <c r="K380" s="15"/>
      <c r="L380" s="15"/>
      <c r="M380" s="18">
        <f t="shared" si="82"/>
        <v>0.08</v>
      </c>
      <c r="N380" s="1">
        <f t="shared" si="83"/>
        <v>0.47</v>
      </c>
    </row>
    <row r="381" spans="1:14" x14ac:dyDescent="0.25">
      <c r="A381" s="26">
        <v>5</v>
      </c>
      <c r="B381" s="19" t="s">
        <v>12</v>
      </c>
      <c r="C381" s="22" t="s">
        <v>191</v>
      </c>
      <c r="D381" s="20" t="s">
        <v>58</v>
      </c>
      <c r="E381" s="21">
        <v>2</v>
      </c>
      <c r="F381" s="22">
        <v>392.97800000000001</v>
      </c>
      <c r="G381" s="15">
        <v>0.34170658513466545</v>
      </c>
      <c r="H381" s="15">
        <v>5.0382455056819972E-2</v>
      </c>
      <c r="I381" s="15">
        <v>2.0185693177056558E-2</v>
      </c>
      <c r="J381" s="16">
        <f t="shared" si="80"/>
        <v>0.41199999999999998</v>
      </c>
      <c r="K381" s="15"/>
      <c r="L381" s="15"/>
      <c r="M381" s="18">
        <f t="shared" si="82"/>
        <v>0.08</v>
      </c>
      <c r="N381" s="1">
        <f t="shared" si="83"/>
        <v>0.49</v>
      </c>
    </row>
    <row r="382" spans="1:14" x14ac:dyDescent="0.25">
      <c r="A382" s="26">
        <v>6</v>
      </c>
      <c r="B382" s="19" t="s">
        <v>12</v>
      </c>
      <c r="C382" s="22" t="s">
        <v>191</v>
      </c>
      <c r="D382" s="20" t="s">
        <v>60</v>
      </c>
      <c r="E382" s="21">
        <v>2</v>
      </c>
      <c r="F382" s="22">
        <v>444.35999999999996</v>
      </c>
      <c r="G382" s="15">
        <v>0.31678139951003781</v>
      </c>
      <c r="H382" s="15">
        <v>4.6390872099601958E-2</v>
      </c>
      <c r="I382" s="15">
        <v>1.7851591802442467E-2</v>
      </c>
      <c r="J382" s="16">
        <f t="shared" si="80"/>
        <v>0.38100000000000001</v>
      </c>
      <c r="K382" s="15"/>
      <c r="L382" s="15"/>
      <c r="M382" s="18">
        <f t="shared" si="82"/>
        <v>0.08</v>
      </c>
      <c r="N382" s="1">
        <f t="shared" si="83"/>
        <v>0.46</v>
      </c>
    </row>
    <row r="383" spans="1:14" x14ac:dyDescent="0.25">
      <c r="A383" s="26">
        <v>7</v>
      </c>
      <c r="B383" s="22" t="s">
        <v>12</v>
      </c>
      <c r="C383" s="22" t="s">
        <v>192</v>
      </c>
      <c r="D383" s="20" t="s">
        <v>134</v>
      </c>
      <c r="E383" s="21">
        <v>5</v>
      </c>
      <c r="F383" s="22">
        <v>3414.3729999999996</v>
      </c>
      <c r="G383" s="15">
        <v>0.24428263419504476</v>
      </c>
      <c r="H383" s="15">
        <v>5.0894456602807357E-2</v>
      </c>
      <c r="I383" s="15">
        <v>1.6296842787826643E-2</v>
      </c>
      <c r="J383" s="16">
        <f t="shared" ref="J383:J413" si="84">ROUND(G383+H383+I383,3)</f>
        <v>0.311</v>
      </c>
      <c r="K383" s="15"/>
      <c r="L383" s="15"/>
      <c r="M383" s="18">
        <f t="shared" si="82"/>
        <v>0.06</v>
      </c>
      <c r="N383" s="1">
        <f t="shared" ref="N383:N413" si="85">ROUND(J383+M383,2)</f>
        <v>0.37</v>
      </c>
    </row>
    <row r="384" spans="1:14" x14ac:dyDescent="0.25">
      <c r="A384" s="26">
        <v>8</v>
      </c>
      <c r="B384" s="22" t="s">
        <v>12</v>
      </c>
      <c r="C384" s="22" t="s">
        <v>192</v>
      </c>
      <c r="D384" s="20" t="s">
        <v>90</v>
      </c>
      <c r="E384" s="21">
        <v>5</v>
      </c>
      <c r="F384" s="22">
        <v>3932.5284999999999</v>
      </c>
      <c r="G384" s="15">
        <v>0.24114733173993808</v>
      </c>
      <c r="H384" s="15">
        <v>5.0214452476318429E-2</v>
      </c>
      <c r="I384" s="15">
        <v>1.6036154177479788E-2</v>
      </c>
      <c r="J384" s="16">
        <f t="shared" si="84"/>
        <v>0.307</v>
      </c>
      <c r="K384" s="15"/>
      <c r="L384" s="15"/>
      <c r="M384" s="18">
        <f t="shared" si="82"/>
        <v>0.06</v>
      </c>
      <c r="N384" s="1">
        <f t="shared" si="85"/>
        <v>0.37</v>
      </c>
    </row>
    <row r="385" spans="1:14" x14ac:dyDescent="0.25">
      <c r="A385" s="26">
        <v>9</v>
      </c>
      <c r="B385" s="22" t="s">
        <v>12</v>
      </c>
      <c r="C385" s="22" t="s">
        <v>192</v>
      </c>
      <c r="D385" s="20" t="s">
        <v>10</v>
      </c>
      <c r="E385" s="21">
        <v>5</v>
      </c>
      <c r="F385" s="22">
        <v>2572.7109999999998</v>
      </c>
      <c r="G385" s="15">
        <v>0.22021259087853159</v>
      </c>
      <c r="H385" s="15">
        <v>4.5250348286974003E-2</v>
      </c>
      <c r="I385" s="15">
        <v>1.3697956487663534E-2</v>
      </c>
      <c r="J385" s="16">
        <f t="shared" si="84"/>
        <v>0.27900000000000003</v>
      </c>
      <c r="K385" s="15"/>
      <c r="L385" s="15"/>
      <c r="M385" s="18">
        <f t="shared" si="82"/>
        <v>0.06</v>
      </c>
      <c r="N385" s="1">
        <f t="shared" si="85"/>
        <v>0.34</v>
      </c>
    </row>
    <row r="386" spans="1:14" x14ac:dyDescent="0.25">
      <c r="A386" s="26">
        <v>10</v>
      </c>
      <c r="B386" s="22" t="s">
        <v>12</v>
      </c>
      <c r="C386" s="22" t="s">
        <v>192</v>
      </c>
      <c r="D386" s="20" t="s">
        <v>11</v>
      </c>
      <c r="E386" s="21">
        <v>5</v>
      </c>
      <c r="F386" s="22">
        <v>4798.4324999999999</v>
      </c>
      <c r="G386" s="15">
        <v>0.25109530798297042</v>
      </c>
      <c r="H386" s="15">
        <v>5.2464158568651796E-2</v>
      </c>
      <c r="I386" s="15">
        <v>1.7394274067625209E-2</v>
      </c>
      <c r="J386" s="16">
        <f t="shared" si="84"/>
        <v>0.32100000000000001</v>
      </c>
      <c r="K386" s="15"/>
      <c r="L386" s="15"/>
      <c r="M386" s="18">
        <f t="shared" si="82"/>
        <v>0.06</v>
      </c>
      <c r="N386" s="1">
        <f t="shared" si="85"/>
        <v>0.38</v>
      </c>
    </row>
    <row r="387" spans="1:14" x14ac:dyDescent="0.25">
      <c r="A387" s="26">
        <v>11</v>
      </c>
      <c r="B387" s="22" t="s">
        <v>12</v>
      </c>
      <c r="C387" s="22" t="s">
        <v>192</v>
      </c>
      <c r="D387" s="20" t="s">
        <v>52</v>
      </c>
      <c r="E387" s="21">
        <v>5</v>
      </c>
      <c r="F387" s="22">
        <v>4773.5694999999996</v>
      </c>
      <c r="G387" s="15">
        <v>0.25190592338536505</v>
      </c>
      <c r="H387" s="15">
        <v>5.2651963944559607E-2</v>
      </c>
      <c r="I387" s="15">
        <v>1.7484871645840706E-2</v>
      </c>
      <c r="J387" s="16">
        <f t="shared" si="84"/>
        <v>0.32200000000000001</v>
      </c>
      <c r="K387" s="15"/>
      <c r="L387" s="15"/>
      <c r="M387" s="18">
        <f t="shared" si="82"/>
        <v>0.06</v>
      </c>
      <c r="N387" s="1">
        <f t="shared" si="85"/>
        <v>0.38</v>
      </c>
    </row>
    <row r="388" spans="1:14" x14ac:dyDescent="0.25">
      <c r="A388" s="26">
        <v>12</v>
      </c>
      <c r="B388" s="22" t="s">
        <v>12</v>
      </c>
      <c r="C388" s="22" t="s">
        <v>192</v>
      </c>
      <c r="D388" s="20" t="s">
        <v>61</v>
      </c>
      <c r="E388" s="21">
        <v>5</v>
      </c>
      <c r="F388" s="22">
        <v>6080.084499999999</v>
      </c>
      <c r="G388" s="15">
        <v>0.21291800422993087</v>
      </c>
      <c r="H388" s="15">
        <v>4.3603650691420949E-2</v>
      </c>
      <c r="I388" s="15">
        <v>1.2964999362536275E-2</v>
      </c>
      <c r="J388" s="16">
        <f t="shared" si="84"/>
        <v>0.26900000000000002</v>
      </c>
      <c r="K388" s="15"/>
      <c r="L388" s="15"/>
      <c r="M388" s="18">
        <f t="shared" si="82"/>
        <v>0.05</v>
      </c>
      <c r="N388" s="1">
        <f t="shared" si="85"/>
        <v>0.32</v>
      </c>
    </row>
    <row r="389" spans="1:14" x14ac:dyDescent="0.25">
      <c r="A389" s="26">
        <v>13</v>
      </c>
      <c r="B389" s="22" t="s">
        <v>12</v>
      </c>
      <c r="C389" s="22" t="s">
        <v>192</v>
      </c>
      <c r="D389" s="20" t="s">
        <v>146</v>
      </c>
      <c r="E389" s="21">
        <v>1</v>
      </c>
      <c r="F389" s="22">
        <v>80.8</v>
      </c>
      <c r="G389" s="15">
        <v>0.37466627043410228</v>
      </c>
      <c r="H389" s="15">
        <v>5.6318810796329874E-2</v>
      </c>
      <c r="I389" s="15">
        <v>2.4543729372937292E-2</v>
      </c>
      <c r="J389" s="16">
        <f t="shared" si="84"/>
        <v>0.45600000000000002</v>
      </c>
      <c r="K389" s="15"/>
      <c r="L389" s="15"/>
      <c r="M389" s="18">
        <f t="shared" si="82"/>
        <v>0.09</v>
      </c>
      <c r="N389" s="1">
        <f t="shared" si="85"/>
        <v>0.55000000000000004</v>
      </c>
    </row>
    <row r="390" spans="1:14" x14ac:dyDescent="0.25">
      <c r="A390" s="26">
        <v>14</v>
      </c>
      <c r="B390" s="22" t="s">
        <v>14</v>
      </c>
      <c r="C390" s="22" t="s">
        <v>193</v>
      </c>
      <c r="D390" s="20" t="s">
        <v>101</v>
      </c>
      <c r="E390" s="21">
        <v>2</v>
      </c>
      <c r="F390" s="22">
        <v>433.89499999999998</v>
      </c>
      <c r="G390" s="15">
        <v>0.32217123149921861</v>
      </c>
      <c r="H390" s="15">
        <v>4.7256110983745644E-2</v>
      </c>
      <c r="I390" s="15">
        <v>1.8282149675228645E-2</v>
      </c>
      <c r="J390" s="16">
        <f t="shared" si="84"/>
        <v>0.38800000000000001</v>
      </c>
      <c r="K390" s="15"/>
      <c r="L390" s="15"/>
      <c r="M390" s="18">
        <f t="shared" si="82"/>
        <v>0.08</v>
      </c>
      <c r="N390" s="1">
        <f t="shared" si="85"/>
        <v>0.47</v>
      </c>
    </row>
    <row r="391" spans="1:14" x14ac:dyDescent="0.25">
      <c r="A391" s="26">
        <v>15</v>
      </c>
      <c r="B391" s="22" t="s">
        <v>14</v>
      </c>
      <c r="C391" s="22" t="s">
        <v>193</v>
      </c>
      <c r="D391" s="20" t="s">
        <v>131</v>
      </c>
      <c r="E391" s="21">
        <v>5</v>
      </c>
      <c r="F391" s="22">
        <v>3197.9545000000003</v>
      </c>
      <c r="G391" s="15">
        <v>0.31732246187647561</v>
      </c>
      <c r="H391" s="15">
        <v>6.8111085647424505E-2</v>
      </c>
      <c r="I391" s="15">
        <v>2.5229588163308763E-2</v>
      </c>
      <c r="J391" s="16">
        <f t="shared" si="84"/>
        <v>0.41099999999999998</v>
      </c>
      <c r="K391" s="15"/>
      <c r="L391" s="15"/>
      <c r="M391" s="18">
        <f t="shared" si="82"/>
        <v>0.08</v>
      </c>
      <c r="N391" s="1">
        <f t="shared" si="85"/>
        <v>0.49</v>
      </c>
    </row>
    <row r="392" spans="1:14" x14ac:dyDescent="0.25">
      <c r="A392" s="26">
        <v>16</v>
      </c>
      <c r="B392" s="22" t="s">
        <v>14</v>
      </c>
      <c r="C392" s="22" t="s">
        <v>193</v>
      </c>
      <c r="D392" s="20" t="s">
        <v>171</v>
      </c>
      <c r="E392" s="21">
        <v>1</v>
      </c>
      <c r="F392" s="22">
        <v>91.17</v>
      </c>
      <c r="G392" s="15">
        <v>0.25968398268284804</v>
      </c>
      <c r="H392" s="15">
        <v>3.7600763953102433E-2</v>
      </c>
      <c r="I392" s="15">
        <v>2.1752038316697742E-2</v>
      </c>
      <c r="J392" s="16">
        <f t="shared" si="84"/>
        <v>0.31900000000000001</v>
      </c>
      <c r="K392" s="15"/>
      <c r="L392" s="15"/>
      <c r="M392" s="18">
        <f t="shared" si="82"/>
        <v>0.06</v>
      </c>
      <c r="N392" s="1">
        <f t="shared" si="85"/>
        <v>0.38</v>
      </c>
    </row>
    <row r="393" spans="1:14" x14ac:dyDescent="0.25">
      <c r="A393" s="26">
        <v>17</v>
      </c>
      <c r="B393" s="22" t="s">
        <v>14</v>
      </c>
      <c r="C393" s="22" t="s">
        <v>193</v>
      </c>
      <c r="D393" s="20" t="s">
        <v>76</v>
      </c>
      <c r="E393" s="21">
        <v>3</v>
      </c>
      <c r="F393" s="22">
        <v>1393.11</v>
      </c>
      <c r="G393" s="15">
        <v>0.19292582593305818</v>
      </c>
      <c r="H393" s="15">
        <v>3.8370993627321374E-2</v>
      </c>
      <c r="I393" s="15">
        <v>8.5411776528773759E-3</v>
      </c>
      <c r="J393" s="16">
        <f t="shared" si="84"/>
        <v>0.24</v>
      </c>
      <c r="K393" s="15"/>
      <c r="L393" s="15"/>
      <c r="M393" s="18">
        <f t="shared" si="82"/>
        <v>0.05</v>
      </c>
      <c r="N393" s="1">
        <f t="shared" si="85"/>
        <v>0.28999999999999998</v>
      </c>
    </row>
    <row r="394" spans="1:14" x14ac:dyDescent="0.25">
      <c r="A394" s="26">
        <v>18</v>
      </c>
      <c r="B394" s="22" t="s">
        <v>14</v>
      </c>
      <c r="C394" s="22" t="s">
        <v>119</v>
      </c>
      <c r="D394" s="20" t="s">
        <v>130</v>
      </c>
      <c r="E394" s="21">
        <v>9</v>
      </c>
      <c r="F394" s="22">
        <v>12389</v>
      </c>
      <c r="G394" s="15">
        <v>0.22399011757106166</v>
      </c>
      <c r="H394" s="15">
        <v>4.6198972978338429E-2</v>
      </c>
      <c r="I394" s="15">
        <v>1.3181451287432401E-2</v>
      </c>
      <c r="J394" s="16">
        <f t="shared" si="84"/>
        <v>0.28299999999999997</v>
      </c>
      <c r="K394" s="23"/>
      <c r="L394" s="23"/>
      <c r="M394" s="18">
        <f t="shared" si="82"/>
        <v>0.06</v>
      </c>
      <c r="N394" s="1">
        <f t="shared" si="85"/>
        <v>0.34</v>
      </c>
    </row>
    <row r="395" spans="1:14" x14ac:dyDescent="0.25">
      <c r="A395" s="26">
        <v>19</v>
      </c>
      <c r="B395" s="22" t="s">
        <v>14</v>
      </c>
      <c r="C395" s="22" t="s">
        <v>119</v>
      </c>
      <c r="D395" s="20" t="s">
        <v>41</v>
      </c>
      <c r="E395" s="21">
        <v>5</v>
      </c>
      <c r="F395" s="22">
        <v>1547.2674999999999</v>
      </c>
      <c r="G395" s="15">
        <v>0.20634527897061719</v>
      </c>
      <c r="H395" s="15">
        <v>4.1952084991996645E-2</v>
      </c>
      <c r="I395" s="15">
        <v>1.1987476847625467E-2</v>
      </c>
      <c r="J395" s="16">
        <f t="shared" si="84"/>
        <v>0.26</v>
      </c>
      <c r="K395" s="15"/>
      <c r="L395" s="15"/>
      <c r="M395" s="18">
        <f t="shared" si="82"/>
        <v>0.05</v>
      </c>
      <c r="N395" s="1">
        <f t="shared" si="85"/>
        <v>0.31</v>
      </c>
    </row>
    <row r="396" spans="1:14" x14ac:dyDescent="0.25">
      <c r="A396" s="26">
        <v>20</v>
      </c>
      <c r="B396" s="22" t="s">
        <v>14</v>
      </c>
      <c r="C396" s="22" t="s">
        <v>119</v>
      </c>
      <c r="D396" s="20" t="s">
        <v>103</v>
      </c>
      <c r="E396" s="21">
        <v>5</v>
      </c>
      <c r="F396" s="22">
        <v>1062.8874999999998</v>
      </c>
      <c r="G396" s="15">
        <v>0.22659698213324564</v>
      </c>
      <c r="H396" s="15">
        <v>4.6490927477856485E-2</v>
      </c>
      <c r="I396" s="15">
        <v>1.3960336034309058E-2</v>
      </c>
      <c r="J396" s="16">
        <f t="shared" si="84"/>
        <v>0.28699999999999998</v>
      </c>
      <c r="K396" s="15"/>
      <c r="L396" s="15"/>
      <c r="M396" s="18">
        <f t="shared" si="82"/>
        <v>0.06</v>
      </c>
      <c r="N396" s="1">
        <f t="shared" si="85"/>
        <v>0.35</v>
      </c>
    </row>
    <row r="397" spans="1:14" x14ac:dyDescent="0.25">
      <c r="A397" s="26">
        <v>21</v>
      </c>
      <c r="B397" s="22" t="s">
        <v>14</v>
      </c>
      <c r="C397" s="22" t="s">
        <v>119</v>
      </c>
      <c r="D397" s="20" t="s">
        <v>24</v>
      </c>
      <c r="E397" s="21">
        <v>5</v>
      </c>
      <c r="F397" s="22">
        <v>1313.7829999999999</v>
      </c>
      <c r="G397" s="15">
        <v>0.22586034060964777</v>
      </c>
      <c r="H397" s="15">
        <v>4.6447190331717673E-2</v>
      </c>
      <c r="I397" s="15">
        <v>1.4117881973912996E-2</v>
      </c>
      <c r="J397" s="16">
        <f t="shared" si="84"/>
        <v>0.28599999999999998</v>
      </c>
      <c r="K397" s="15"/>
      <c r="L397" s="15"/>
      <c r="M397" s="18">
        <f t="shared" si="82"/>
        <v>0.06</v>
      </c>
      <c r="N397" s="1">
        <f t="shared" si="85"/>
        <v>0.35</v>
      </c>
    </row>
    <row r="398" spans="1:14" x14ac:dyDescent="0.25">
      <c r="A398" s="26">
        <v>22</v>
      </c>
      <c r="B398" s="22" t="s">
        <v>14</v>
      </c>
      <c r="C398" s="22" t="s">
        <v>119</v>
      </c>
      <c r="D398" s="20" t="s">
        <v>104</v>
      </c>
      <c r="E398" s="21">
        <v>5</v>
      </c>
      <c r="F398" s="22">
        <v>4413.0674999999992</v>
      </c>
      <c r="G398" s="15">
        <v>0.26289208722436447</v>
      </c>
      <c r="H398" s="15">
        <v>5.519208974216535E-2</v>
      </c>
      <c r="I398" s="15">
        <v>1.8703058209133067E-2</v>
      </c>
      <c r="J398" s="16">
        <f t="shared" si="84"/>
        <v>0.33700000000000002</v>
      </c>
      <c r="K398" s="15"/>
      <c r="L398" s="15"/>
      <c r="M398" s="18">
        <f t="shared" si="82"/>
        <v>7.0000000000000007E-2</v>
      </c>
      <c r="N398" s="1">
        <f t="shared" si="85"/>
        <v>0.41</v>
      </c>
    </row>
    <row r="399" spans="1:14" x14ac:dyDescent="0.25">
      <c r="A399" s="26">
        <v>23</v>
      </c>
      <c r="B399" s="22" t="s">
        <v>14</v>
      </c>
      <c r="C399" s="22" t="s">
        <v>119</v>
      </c>
      <c r="D399" s="20" t="s">
        <v>149</v>
      </c>
      <c r="E399" s="21">
        <v>5</v>
      </c>
      <c r="F399" s="22">
        <v>1291.0129999999997</v>
      </c>
      <c r="G399" s="15">
        <v>0.22814125870641536</v>
      </c>
      <c r="H399" s="15">
        <v>4.6972577712290429E-2</v>
      </c>
      <c r="I399" s="15">
        <v>1.4366883473158938E-2</v>
      </c>
      <c r="J399" s="16">
        <f t="shared" si="84"/>
        <v>0.28899999999999998</v>
      </c>
      <c r="K399" s="15"/>
      <c r="L399" s="15"/>
      <c r="M399" s="18">
        <f t="shared" si="82"/>
        <v>0.06</v>
      </c>
      <c r="N399" s="1">
        <f t="shared" si="85"/>
        <v>0.35</v>
      </c>
    </row>
    <row r="400" spans="1:14" x14ac:dyDescent="0.25">
      <c r="A400" s="26">
        <v>24</v>
      </c>
      <c r="B400" s="22" t="s">
        <v>14</v>
      </c>
      <c r="C400" s="22" t="s">
        <v>119</v>
      </c>
      <c r="D400" s="20" t="s">
        <v>25</v>
      </c>
      <c r="E400" s="21">
        <v>5</v>
      </c>
      <c r="F400" s="22">
        <v>1319.0155</v>
      </c>
      <c r="G400" s="15">
        <v>0.22534731787219189</v>
      </c>
      <c r="H400" s="15">
        <v>4.632902051554226E-2</v>
      </c>
      <c r="I400" s="15">
        <v>1.4061876705264899E-2</v>
      </c>
      <c r="J400" s="16">
        <f t="shared" si="84"/>
        <v>0.28599999999999998</v>
      </c>
      <c r="K400" s="15"/>
      <c r="L400" s="15"/>
      <c r="M400" s="18">
        <f t="shared" si="82"/>
        <v>0.06</v>
      </c>
      <c r="N400" s="1">
        <f t="shared" si="85"/>
        <v>0.35</v>
      </c>
    </row>
    <row r="401" spans="1:14" x14ac:dyDescent="0.25">
      <c r="A401" s="26">
        <v>25</v>
      </c>
      <c r="B401" s="22" t="s">
        <v>14</v>
      </c>
      <c r="C401" s="22" t="s">
        <v>119</v>
      </c>
      <c r="D401" s="20" t="s">
        <v>150</v>
      </c>
      <c r="E401" s="21">
        <v>5</v>
      </c>
      <c r="F401" s="22">
        <v>3225.5774999999999</v>
      </c>
      <c r="G401" s="15">
        <v>0.24735666177996221</v>
      </c>
      <c r="H401" s="15">
        <v>5.1590898616968958E-2</v>
      </c>
      <c r="I401" s="15">
        <v>1.6963197546279181E-2</v>
      </c>
      <c r="J401" s="16">
        <f t="shared" si="84"/>
        <v>0.316</v>
      </c>
      <c r="K401" s="15"/>
      <c r="L401" s="15"/>
      <c r="M401" s="18">
        <f t="shared" si="82"/>
        <v>0.06</v>
      </c>
      <c r="N401" s="1">
        <f t="shared" si="85"/>
        <v>0.38</v>
      </c>
    </row>
    <row r="402" spans="1:14" x14ac:dyDescent="0.25">
      <c r="A402" s="26">
        <v>26</v>
      </c>
      <c r="B402" s="22" t="s">
        <v>14</v>
      </c>
      <c r="C402" s="22" t="s">
        <v>119</v>
      </c>
      <c r="D402" s="20" t="s">
        <v>105</v>
      </c>
      <c r="E402" s="21">
        <v>5</v>
      </c>
      <c r="F402" s="22">
        <v>3161.143</v>
      </c>
      <c r="G402" s="15">
        <v>0.23292385095213244</v>
      </c>
      <c r="H402" s="15">
        <v>4.8196346459614861E-2</v>
      </c>
      <c r="I402" s="15">
        <v>1.5255357529433709E-2</v>
      </c>
      <c r="J402" s="16">
        <f t="shared" si="84"/>
        <v>0.29599999999999999</v>
      </c>
      <c r="K402" s="15"/>
      <c r="L402" s="15"/>
      <c r="M402" s="18">
        <f t="shared" si="82"/>
        <v>0.06</v>
      </c>
      <c r="N402" s="1">
        <f t="shared" si="85"/>
        <v>0.36</v>
      </c>
    </row>
    <row r="403" spans="1:14" x14ac:dyDescent="0.25">
      <c r="A403" s="26">
        <v>27</v>
      </c>
      <c r="B403" s="22" t="s">
        <v>14</v>
      </c>
      <c r="C403" s="22" t="s">
        <v>119</v>
      </c>
      <c r="D403" s="20" t="s">
        <v>106</v>
      </c>
      <c r="E403" s="21">
        <v>9</v>
      </c>
      <c r="F403" s="22">
        <v>4675.3365000000003</v>
      </c>
      <c r="G403" s="15">
        <v>0.22330690589151211</v>
      </c>
      <c r="H403" s="15">
        <v>4.6073088233634742E-2</v>
      </c>
      <c r="I403" s="15">
        <v>1.3166966698546724E-2</v>
      </c>
      <c r="J403" s="16">
        <f t="shared" si="84"/>
        <v>0.28299999999999997</v>
      </c>
      <c r="K403" s="23"/>
      <c r="L403" s="23"/>
      <c r="M403" s="18">
        <f t="shared" ref="M403:M430" si="86">ROUND(J403*0.2,2)</f>
        <v>0.06</v>
      </c>
      <c r="N403" s="1">
        <f t="shared" si="85"/>
        <v>0.34</v>
      </c>
    </row>
    <row r="404" spans="1:14" x14ac:dyDescent="0.25">
      <c r="A404" s="26">
        <v>28</v>
      </c>
      <c r="B404" s="22" t="s">
        <v>14</v>
      </c>
      <c r="C404" s="22" t="s">
        <v>119</v>
      </c>
      <c r="D404" s="20" t="s">
        <v>151</v>
      </c>
      <c r="E404" s="21">
        <v>5</v>
      </c>
      <c r="F404" s="22">
        <v>2808.64</v>
      </c>
      <c r="G404" s="15">
        <v>0.27459658717334218</v>
      </c>
      <c r="H404" s="15">
        <v>5.7090071829275828E-2</v>
      </c>
      <c r="I404" s="15">
        <v>1.8490776081424937E-2</v>
      </c>
      <c r="J404" s="16">
        <f t="shared" si="84"/>
        <v>0.35</v>
      </c>
      <c r="K404" s="15"/>
      <c r="L404" s="15"/>
      <c r="M404" s="18">
        <f t="shared" si="86"/>
        <v>7.0000000000000007E-2</v>
      </c>
      <c r="N404" s="1">
        <f t="shared" si="85"/>
        <v>0.42</v>
      </c>
    </row>
    <row r="405" spans="1:14" x14ac:dyDescent="0.25">
      <c r="A405" s="26">
        <v>29</v>
      </c>
      <c r="B405" s="22" t="s">
        <v>14</v>
      </c>
      <c r="C405" s="22" t="s">
        <v>137</v>
      </c>
      <c r="D405" s="20" t="s">
        <v>55</v>
      </c>
      <c r="E405" s="21">
        <v>9</v>
      </c>
      <c r="F405" s="22">
        <v>5170.8485000000001</v>
      </c>
      <c r="G405" s="15">
        <v>0.36012862097572496</v>
      </c>
      <c r="H405" s="15">
        <v>7.8319963318150415E-2</v>
      </c>
      <c r="I405" s="15">
        <v>2.8109506592583402E-2</v>
      </c>
      <c r="J405" s="16">
        <f t="shared" si="84"/>
        <v>0.46700000000000003</v>
      </c>
      <c r="K405" s="23"/>
      <c r="L405" s="23"/>
      <c r="M405" s="18">
        <f t="shared" si="86"/>
        <v>0.09</v>
      </c>
      <c r="N405" s="1">
        <f t="shared" si="85"/>
        <v>0.56000000000000005</v>
      </c>
    </row>
    <row r="406" spans="1:14" x14ac:dyDescent="0.25">
      <c r="A406" s="26">
        <v>30</v>
      </c>
      <c r="B406" s="22" t="s">
        <v>14</v>
      </c>
      <c r="C406" s="22" t="s">
        <v>137</v>
      </c>
      <c r="D406" s="20" t="s">
        <v>57</v>
      </c>
      <c r="E406" s="21">
        <v>5</v>
      </c>
      <c r="F406" s="22">
        <v>3320.3145</v>
      </c>
      <c r="G406" s="15">
        <v>0.23888254136304854</v>
      </c>
      <c r="H406" s="15">
        <v>4.9615849380757575E-2</v>
      </c>
      <c r="I406" s="15">
        <v>1.564126932353346E-2</v>
      </c>
      <c r="J406" s="16">
        <f t="shared" si="84"/>
        <v>0.30399999999999999</v>
      </c>
      <c r="K406" s="15"/>
      <c r="L406" s="15"/>
      <c r="M406" s="18">
        <f t="shared" si="86"/>
        <v>0.06</v>
      </c>
      <c r="N406" s="1">
        <f t="shared" si="85"/>
        <v>0.36</v>
      </c>
    </row>
    <row r="407" spans="1:14" x14ac:dyDescent="0.25">
      <c r="A407" s="26">
        <v>31</v>
      </c>
      <c r="B407" s="22" t="s">
        <v>14</v>
      </c>
      <c r="C407" s="22" t="s">
        <v>137</v>
      </c>
      <c r="D407" s="20" t="s">
        <v>116</v>
      </c>
      <c r="E407" s="21">
        <v>5</v>
      </c>
      <c r="F407" s="22">
        <v>3615.0479999999998</v>
      </c>
      <c r="G407" s="15">
        <v>0.25807449607484095</v>
      </c>
      <c r="H407" s="15">
        <v>5.4152940359963174E-2</v>
      </c>
      <c r="I407" s="15">
        <v>1.795755316849643E-2</v>
      </c>
      <c r="J407" s="16">
        <f t="shared" si="84"/>
        <v>0.33</v>
      </c>
      <c r="K407" s="15"/>
      <c r="L407" s="15"/>
      <c r="M407" s="18">
        <f t="shared" si="86"/>
        <v>7.0000000000000007E-2</v>
      </c>
      <c r="N407" s="1">
        <f t="shared" si="85"/>
        <v>0.4</v>
      </c>
    </row>
    <row r="408" spans="1:14" x14ac:dyDescent="0.25">
      <c r="A408" s="26">
        <v>32</v>
      </c>
      <c r="B408" s="22" t="s">
        <v>14</v>
      </c>
      <c r="C408" s="22" t="s">
        <v>229</v>
      </c>
      <c r="D408" s="20" t="s">
        <v>162</v>
      </c>
      <c r="E408" s="21">
        <v>5</v>
      </c>
      <c r="F408" s="22">
        <v>1316.4739999999999</v>
      </c>
      <c r="G408" s="15">
        <v>0.22559599099163086</v>
      </c>
      <c r="H408" s="15">
        <v>4.6386299958862051E-2</v>
      </c>
      <c r="I408" s="15">
        <v>1.4089023659664629E-2</v>
      </c>
      <c r="J408" s="16">
        <f t="shared" si="84"/>
        <v>0.28599999999999998</v>
      </c>
      <c r="K408" s="15"/>
      <c r="L408" s="15"/>
      <c r="M408" s="18">
        <f t="shared" si="86"/>
        <v>0.06</v>
      </c>
      <c r="N408" s="1">
        <f t="shared" si="85"/>
        <v>0.35</v>
      </c>
    </row>
    <row r="409" spans="1:14" x14ac:dyDescent="0.25">
      <c r="A409" s="26">
        <v>33</v>
      </c>
      <c r="B409" s="22" t="s">
        <v>14</v>
      </c>
      <c r="C409" s="22" t="s">
        <v>229</v>
      </c>
      <c r="D409" s="20" t="s">
        <v>127</v>
      </c>
      <c r="E409" s="21">
        <v>5</v>
      </c>
      <c r="F409" s="22">
        <v>3296.6475</v>
      </c>
      <c r="G409" s="15">
        <v>0.24648326566924475</v>
      </c>
      <c r="H409" s="15">
        <v>5.1395629229247106E-2</v>
      </c>
      <c r="I409" s="15">
        <v>1.6878814007260406E-2</v>
      </c>
      <c r="J409" s="16">
        <f t="shared" si="84"/>
        <v>0.315</v>
      </c>
      <c r="K409" s="15"/>
      <c r="L409" s="15"/>
      <c r="M409" s="18">
        <f t="shared" si="86"/>
        <v>0.06</v>
      </c>
      <c r="N409" s="1">
        <f t="shared" si="85"/>
        <v>0.38</v>
      </c>
    </row>
    <row r="410" spans="1:14" x14ac:dyDescent="0.25">
      <c r="A410" s="26">
        <v>34</v>
      </c>
      <c r="B410" s="22" t="s">
        <v>14</v>
      </c>
      <c r="C410" s="22" t="s">
        <v>229</v>
      </c>
      <c r="D410" s="20" t="s">
        <v>194</v>
      </c>
      <c r="E410" s="21">
        <v>5</v>
      </c>
      <c r="F410" s="22">
        <v>1286.3899999999999</v>
      </c>
      <c r="G410" s="15">
        <v>0.22861421557428394</v>
      </c>
      <c r="H410" s="15">
        <v>4.7081518743660872E-2</v>
      </c>
      <c r="I410" s="15">
        <v>1.4418514862004008E-2</v>
      </c>
      <c r="J410" s="16">
        <f t="shared" si="84"/>
        <v>0.28999999999999998</v>
      </c>
      <c r="K410" s="15"/>
      <c r="L410" s="15"/>
      <c r="M410" s="18">
        <f t="shared" si="86"/>
        <v>0.06</v>
      </c>
      <c r="N410" s="1">
        <f t="shared" si="85"/>
        <v>0.35</v>
      </c>
    </row>
    <row r="411" spans="1:14" x14ac:dyDescent="0.25">
      <c r="A411" s="26">
        <v>35</v>
      </c>
      <c r="B411" s="22" t="s">
        <v>14</v>
      </c>
      <c r="C411" s="22" t="s">
        <v>137</v>
      </c>
      <c r="D411" s="20" t="s">
        <v>131</v>
      </c>
      <c r="E411" s="21">
        <v>9</v>
      </c>
      <c r="F411" s="22">
        <v>7433.5194999999994</v>
      </c>
      <c r="G411" s="15">
        <v>0.26218482321930137</v>
      </c>
      <c r="H411" s="15">
        <v>5.5209781588936302E-2</v>
      </c>
      <c r="I411" s="15">
        <v>1.7367950672625532E-2</v>
      </c>
      <c r="J411" s="16">
        <f t="shared" si="84"/>
        <v>0.33500000000000002</v>
      </c>
      <c r="K411" s="23"/>
      <c r="L411" s="23"/>
      <c r="M411" s="18">
        <f t="shared" si="86"/>
        <v>7.0000000000000007E-2</v>
      </c>
      <c r="N411" s="1">
        <f t="shared" si="85"/>
        <v>0.41</v>
      </c>
    </row>
    <row r="412" spans="1:14" x14ac:dyDescent="0.25">
      <c r="A412" s="26">
        <v>36</v>
      </c>
      <c r="B412" s="22" t="s">
        <v>14</v>
      </c>
      <c r="C412" s="22" t="s">
        <v>137</v>
      </c>
      <c r="D412" s="20" t="s">
        <v>136</v>
      </c>
      <c r="E412" s="21">
        <v>2</v>
      </c>
      <c r="F412" s="22">
        <v>461.81699999999995</v>
      </c>
      <c r="G412" s="15">
        <v>0.31036264227539007</v>
      </c>
      <c r="H412" s="15">
        <v>4.5365040680711358E-2</v>
      </c>
      <c r="I412" s="15">
        <v>1.717678936317488E-2</v>
      </c>
      <c r="J412" s="16">
        <f t="shared" si="84"/>
        <v>0.373</v>
      </c>
      <c r="K412" s="15"/>
      <c r="L412" s="15"/>
      <c r="M412" s="18">
        <f t="shared" si="86"/>
        <v>7.0000000000000007E-2</v>
      </c>
      <c r="N412" s="1">
        <f t="shared" si="85"/>
        <v>0.44</v>
      </c>
    </row>
    <row r="413" spans="1:14" x14ac:dyDescent="0.25">
      <c r="A413" s="26">
        <v>37</v>
      </c>
      <c r="B413" s="22" t="s">
        <v>14</v>
      </c>
      <c r="C413" s="22" t="s">
        <v>137</v>
      </c>
      <c r="D413" s="20" t="s">
        <v>41</v>
      </c>
      <c r="E413" s="21">
        <v>5</v>
      </c>
      <c r="F413" s="22">
        <v>2023.1489999999999</v>
      </c>
      <c r="G413" s="15">
        <v>0.25763044509817512</v>
      </c>
      <c r="H413" s="15">
        <v>5.4091132955612319E-2</v>
      </c>
      <c r="I413" s="15">
        <v>1.8335607840384804E-2</v>
      </c>
      <c r="J413" s="16">
        <f t="shared" si="84"/>
        <v>0.33</v>
      </c>
      <c r="K413" s="15"/>
      <c r="L413" s="15"/>
      <c r="M413" s="18">
        <f t="shared" si="86"/>
        <v>7.0000000000000007E-2</v>
      </c>
      <c r="N413" s="1">
        <f t="shared" si="85"/>
        <v>0.4</v>
      </c>
    </row>
    <row r="414" spans="1:14" x14ac:dyDescent="0.25">
      <c r="A414" s="26">
        <v>38</v>
      </c>
      <c r="B414" s="22" t="s">
        <v>12</v>
      </c>
      <c r="C414" s="22" t="s">
        <v>220</v>
      </c>
      <c r="D414" s="20" t="s">
        <v>41</v>
      </c>
      <c r="E414" s="21">
        <v>2</v>
      </c>
      <c r="F414" s="22">
        <v>394.96749999999997</v>
      </c>
      <c r="G414" s="15">
        <v>0.34142060328801105</v>
      </c>
      <c r="H414" s="15">
        <v>5.0338775191286697E-2</v>
      </c>
      <c r="I414" s="15">
        <v>2.0084015351474069E-2</v>
      </c>
      <c r="J414" s="16">
        <f t="shared" ref="J414" si="87">ROUND(G414+H414+I414,3)</f>
        <v>0.41199999999999998</v>
      </c>
      <c r="K414" s="15"/>
      <c r="L414" s="15"/>
      <c r="M414" s="18">
        <f t="shared" si="86"/>
        <v>0.08</v>
      </c>
      <c r="N414" s="1">
        <f>ROUND(J414+M414,2)</f>
        <v>0.49</v>
      </c>
    </row>
    <row r="415" spans="1:14" x14ac:dyDescent="0.25">
      <c r="A415" s="26">
        <v>39</v>
      </c>
      <c r="B415" s="22" t="s">
        <v>14</v>
      </c>
      <c r="C415" s="22" t="s">
        <v>195</v>
      </c>
      <c r="D415" s="20" t="s">
        <v>142</v>
      </c>
      <c r="E415" s="21">
        <v>5</v>
      </c>
      <c r="F415" s="22">
        <v>4078.2219999999998</v>
      </c>
      <c r="G415" s="15">
        <v>0.2380896760636802</v>
      </c>
      <c r="H415" s="15">
        <v>4.9510274928050851E-2</v>
      </c>
      <c r="I415" s="15">
        <v>1.5918068380452725E-2</v>
      </c>
      <c r="J415" s="16">
        <f t="shared" ref="J415:J420" si="88">ROUND(G415+H415+I415,3)</f>
        <v>0.30399999999999999</v>
      </c>
      <c r="K415" s="15"/>
      <c r="L415" s="15"/>
      <c r="M415" s="18">
        <f t="shared" si="86"/>
        <v>0.06</v>
      </c>
      <c r="N415" s="1">
        <f t="shared" ref="N415:N420" si="89">ROUND(J415+M415,2)</f>
        <v>0.36</v>
      </c>
    </row>
    <row r="416" spans="1:14" x14ac:dyDescent="0.25">
      <c r="A416" s="26">
        <v>40</v>
      </c>
      <c r="B416" s="22" t="s">
        <v>14</v>
      </c>
      <c r="C416" s="22" t="s">
        <v>195</v>
      </c>
      <c r="D416" s="20" t="s">
        <v>165</v>
      </c>
      <c r="E416" s="21">
        <v>5</v>
      </c>
      <c r="F416" s="22">
        <v>2102.4759999999997</v>
      </c>
      <c r="G416" s="15">
        <v>0.2544811490054556</v>
      </c>
      <c r="H416" s="15">
        <v>5.3365804592252555E-2</v>
      </c>
      <c r="I416" s="15">
        <v>1.7643800293875734E-2</v>
      </c>
      <c r="J416" s="16">
        <f t="shared" si="88"/>
        <v>0.32500000000000001</v>
      </c>
      <c r="K416" s="15"/>
      <c r="L416" s="15"/>
      <c r="M416" s="18">
        <f t="shared" si="86"/>
        <v>7.0000000000000007E-2</v>
      </c>
      <c r="N416" s="1">
        <f t="shared" si="89"/>
        <v>0.4</v>
      </c>
    </row>
    <row r="417" spans="1:14" x14ac:dyDescent="0.25">
      <c r="A417" s="26">
        <v>41</v>
      </c>
      <c r="B417" s="22" t="s">
        <v>14</v>
      </c>
      <c r="C417" s="22" t="s">
        <v>195</v>
      </c>
      <c r="D417" s="20" t="s">
        <v>89</v>
      </c>
      <c r="E417" s="21">
        <v>5</v>
      </c>
      <c r="F417" s="22">
        <v>3741.0419999999995</v>
      </c>
      <c r="G417" s="15">
        <v>0.20852845942042336</v>
      </c>
      <c r="H417" s="15">
        <v>4.2544413948805995E-2</v>
      </c>
      <c r="I417" s="15">
        <v>1.239483099450189E-2</v>
      </c>
      <c r="J417" s="16">
        <f t="shared" si="88"/>
        <v>0.26300000000000001</v>
      </c>
      <c r="K417" s="15"/>
      <c r="L417" s="15"/>
      <c r="M417" s="18">
        <f t="shared" si="86"/>
        <v>0.05</v>
      </c>
      <c r="N417" s="1">
        <f t="shared" si="89"/>
        <v>0.31</v>
      </c>
    </row>
    <row r="418" spans="1:14" x14ac:dyDescent="0.25">
      <c r="A418" s="26">
        <v>42</v>
      </c>
      <c r="B418" s="22" t="s">
        <v>14</v>
      </c>
      <c r="C418" s="22" t="s">
        <v>195</v>
      </c>
      <c r="D418" s="20" t="s">
        <v>126</v>
      </c>
      <c r="E418" s="21">
        <v>5</v>
      </c>
      <c r="F418" s="22">
        <v>2530.4714999999997</v>
      </c>
      <c r="G418" s="15">
        <v>0.22738138191949459</v>
      </c>
      <c r="H418" s="15">
        <v>4.6924926003079875E-2</v>
      </c>
      <c r="I418" s="15">
        <v>1.4659586826671107E-2</v>
      </c>
      <c r="J418" s="16">
        <f t="shared" si="88"/>
        <v>0.28899999999999998</v>
      </c>
      <c r="K418" s="15"/>
      <c r="L418" s="15"/>
      <c r="M418" s="18">
        <f t="shared" si="86"/>
        <v>0.06</v>
      </c>
      <c r="N418" s="1">
        <f t="shared" si="89"/>
        <v>0.35</v>
      </c>
    </row>
    <row r="419" spans="1:14" x14ac:dyDescent="0.25">
      <c r="A419" s="26">
        <v>43</v>
      </c>
      <c r="B419" s="22" t="s">
        <v>14</v>
      </c>
      <c r="C419" s="22" t="s">
        <v>195</v>
      </c>
      <c r="D419" s="20" t="s">
        <v>101</v>
      </c>
      <c r="E419" s="21">
        <v>5</v>
      </c>
      <c r="F419" s="22">
        <v>3013.7359999999994</v>
      </c>
      <c r="G419" s="15">
        <v>0.23439415023053084</v>
      </c>
      <c r="H419" s="15">
        <v>4.8519003869080195E-2</v>
      </c>
      <c r="I419" s="15">
        <v>1.5386080045940767E-2</v>
      </c>
      <c r="J419" s="16">
        <f t="shared" si="88"/>
        <v>0.29799999999999999</v>
      </c>
      <c r="K419" s="15"/>
      <c r="L419" s="15"/>
      <c r="M419" s="18">
        <f t="shared" si="86"/>
        <v>0.06</v>
      </c>
      <c r="N419" s="1">
        <f t="shared" si="89"/>
        <v>0.36</v>
      </c>
    </row>
    <row r="420" spans="1:14" x14ac:dyDescent="0.25">
      <c r="A420" s="26">
        <v>44</v>
      </c>
      <c r="B420" s="22" t="s">
        <v>14</v>
      </c>
      <c r="C420" s="22" t="s">
        <v>195</v>
      </c>
      <c r="D420" s="20" t="s">
        <v>102</v>
      </c>
      <c r="E420" s="21">
        <v>5</v>
      </c>
      <c r="F420" s="22">
        <v>2650.7729999999997</v>
      </c>
      <c r="G420" s="15">
        <v>0.22200603334283511</v>
      </c>
      <c r="H420" s="15">
        <v>4.5683365111774933E-2</v>
      </c>
      <c r="I420" s="15">
        <v>1.399428267402251E-2</v>
      </c>
      <c r="J420" s="16">
        <f t="shared" si="88"/>
        <v>0.28199999999999997</v>
      </c>
      <c r="K420" s="15"/>
      <c r="L420" s="15"/>
      <c r="M420" s="18">
        <f t="shared" si="86"/>
        <v>0.06</v>
      </c>
      <c r="N420" s="1">
        <f t="shared" si="89"/>
        <v>0.34</v>
      </c>
    </row>
    <row r="421" spans="1:14" x14ac:dyDescent="0.25">
      <c r="A421" s="26">
        <v>45</v>
      </c>
      <c r="B421" s="22" t="s">
        <v>14</v>
      </c>
      <c r="C421" s="22" t="s">
        <v>196</v>
      </c>
      <c r="D421" s="20" t="s">
        <v>76</v>
      </c>
      <c r="E421" s="21">
        <v>2</v>
      </c>
      <c r="F421" s="22">
        <v>454.62949999999995</v>
      </c>
      <c r="G421" s="15">
        <v>0.31326370008489607</v>
      </c>
      <c r="H421" s="15">
        <v>4.582962659922836E-2</v>
      </c>
      <c r="I421" s="15">
        <v>1.7448347133948269E-2</v>
      </c>
      <c r="J421" s="16">
        <f t="shared" ref="J421:J422" si="90">ROUND(G421+H421+I421,3)</f>
        <v>0.377</v>
      </c>
      <c r="K421" s="15"/>
      <c r="L421" s="15"/>
      <c r="M421" s="18">
        <f t="shared" si="86"/>
        <v>0.08</v>
      </c>
      <c r="N421" s="1">
        <f t="shared" ref="N421:N422" si="91">ROUND(J421+M421,2)</f>
        <v>0.46</v>
      </c>
    </row>
    <row r="422" spans="1:14" x14ac:dyDescent="0.25">
      <c r="A422" s="26">
        <v>46</v>
      </c>
      <c r="B422" s="22" t="s">
        <v>14</v>
      </c>
      <c r="C422" s="22" t="s">
        <v>196</v>
      </c>
      <c r="D422" s="20" t="s">
        <v>197</v>
      </c>
      <c r="E422" s="21">
        <v>5</v>
      </c>
      <c r="F422" s="22">
        <v>2079.3264999999997</v>
      </c>
      <c r="G422" s="15">
        <v>0.25438678677919158</v>
      </c>
      <c r="H422" s="15">
        <v>5.3339866756867131E-2</v>
      </c>
      <c r="I422" s="15">
        <v>1.7840231760941187E-2</v>
      </c>
      <c r="J422" s="16">
        <f t="shared" si="90"/>
        <v>0.32600000000000001</v>
      </c>
      <c r="K422" s="15"/>
      <c r="L422" s="15"/>
      <c r="M422" s="18">
        <f t="shared" si="86"/>
        <v>7.0000000000000007E-2</v>
      </c>
      <c r="N422" s="1">
        <f t="shared" si="91"/>
        <v>0.4</v>
      </c>
    </row>
    <row r="423" spans="1:14" x14ac:dyDescent="0.25">
      <c r="A423" s="26">
        <v>47</v>
      </c>
      <c r="B423" s="22" t="s">
        <v>14</v>
      </c>
      <c r="C423" s="22" t="s">
        <v>196</v>
      </c>
      <c r="D423" s="20" t="s">
        <v>113</v>
      </c>
      <c r="E423" s="21">
        <v>5</v>
      </c>
      <c r="F423" s="22">
        <v>5172.2744999999995</v>
      </c>
      <c r="G423" s="15">
        <v>0.23831592742710789</v>
      </c>
      <c r="H423" s="15">
        <v>4.9498984135843138E-2</v>
      </c>
      <c r="I423" s="15">
        <v>1.5957749019958885E-2</v>
      </c>
      <c r="J423" s="16">
        <f t="shared" ref="J423:J425" si="92">ROUND(G423+H423+I423,3)</f>
        <v>0.30399999999999999</v>
      </c>
      <c r="K423" s="15"/>
      <c r="L423" s="15"/>
      <c r="M423" s="18">
        <f t="shared" si="86"/>
        <v>0.06</v>
      </c>
      <c r="N423" s="1">
        <f t="shared" ref="N423:N425" si="93">ROUND(J423+M423,2)</f>
        <v>0.36</v>
      </c>
    </row>
    <row r="424" spans="1:14" x14ac:dyDescent="0.25">
      <c r="A424" s="26">
        <v>48</v>
      </c>
      <c r="B424" s="22" t="s">
        <v>14</v>
      </c>
      <c r="C424" s="22" t="s">
        <v>196</v>
      </c>
      <c r="D424" s="20" t="s">
        <v>114</v>
      </c>
      <c r="E424" s="21">
        <v>4</v>
      </c>
      <c r="F424" s="25">
        <v>1845.9914999999999</v>
      </c>
      <c r="G424" s="15">
        <v>0.28672709520735729</v>
      </c>
      <c r="H424" s="15">
        <v>6.0370678469938509E-2</v>
      </c>
      <c r="I424" s="15">
        <v>1.8085727913698411E-2</v>
      </c>
      <c r="J424" s="16">
        <f t="shared" si="92"/>
        <v>0.36499999999999999</v>
      </c>
      <c r="K424" s="15"/>
      <c r="L424" s="15"/>
      <c r="M424" s="18">
        <f t="shared" si="86"/>
        <v>7.0000000000000007E-2</v>
      </c>
      <c r="N424" s="1">
        <f t="shared" si="93"/>
        <v>0.44</v>
      </c>
    </row>
    <row r="425" spans="1:14" x14ac:dyDescent="0.25">
      <c r="A425" s="26">
        <v>49</v>
      </c>
      <c r="B425" s="22" t="s">
        <v>14</v>
      </c>
      <c r="C425" s="22" t="s">
        <v>196</v>
      </c>
      <c r="D425" s="20" t="s">
        <v>29</v>
      </c>
      <c r="E425" s="21">
        <v>5</v>
      </c>
      <c r="F425" s="25">
        <v>2997.2909999999997</v>
      </c>
      <c r="G425" s="15">
        <v>0.26218531471085443</v>
      </c>
      <c r="H425" s="15">
        <v>5.5035303680917948E-2</v>
      </c>
      <c r="I425" s="15">
        <v>1.8564597164572944E-2</v>
      </c>
      <c r="J425" s="16">
        <f t="shared" si="92"/>
        <v>0.33600000000000002</v>
      </c>
      <c r="K425" s="15"/>
      <c r="L425" s="15"/>
      <c r="M425" s="18">
        <f t="shared" si="86"/>
        <v>7.0000000000000007E-2</v>
      </c>
      <c r="N425" s="1">
        <f t="shared" si="93"/>
        <v>0.41</v>
      </c>
    </row>
    <row r="426" spans="1:14" x14ac:dyDescent="0.25">
      <c r="A426" s="26">
        <v>50</v>
      </c>
      <c r="B426" s="22" t="s">
        <v>14</v>
      </c>
      <c r="C426" s="22" t="s">
        <v>198</v>
      </c>
      <c r="D426" s="20" t="s">
        <v>31</v>
      </c>
      <c r="E426" s="21">
        <v>2</v>
      </c>
      <c r="F426" s="22">
        <v>739.0474999999999</v>
      </c>
      <c r="G426" s="15">
        <v>0.34523513502047276</v>
      </c>
      <c r="H426" s="15">
        <v>5.1224167346028811E-2</v>
      </c>
      <c r="I426" s="15">
        <v>2.1466910674437931E-2</v>
      </c>
      <c r="J426" s="16">
        <f t="shared" ref="J426:J427" si="94">ROUND(G426+H426+I426,3)</f>
        <v>0.41799999999999998</v>
      </c>
      <c r="K426" s="15"/>
      <c r="L426" s="15"/>
      <c r="M426" s="18">
        <f t="shared" si="86"/>
        <v>0.08</v>
      </c>
      <c r="N426" s="1">
        <f t="shared" ref="N426:N427" si="95">ROUND(J426+M426,2)</f>
        <v>0.5</v>
      </c>
    </row>
    <row r="427" spans="1:14" x14ac:dyDescent="0.25">
      <c r="A427" s="26">
        <v>51</v>
      </c>
      <c r="B427" s="22" t="s">
        <v>14</v>
      </c>
      <c r="C427" s="22" t="s">
        <v>198</v>
      </c>
      <c r="D427" s="20" t="s">
        <v>57</v>
      </c>
      <c r="E427" s="21">
        <v>2</v>
      </c>
      <c r="F427" s="22">
        <v>741.9224999999999</v>
      </c>
      <c r="G427" s="15">
        <v>0.34437903136608711</v>
      </c>
      <c r="H427" s="15">
        <v>5.1085977827917115E-2</v>
      </c>
      <c r="I427" s="15">
        <v>2.1383724939824128E-2</v>
      </c>
      <c r="J427" s="16">
        <f t="shared" si="94"/>
        <v>0.41699999999999998</v>
      </c>
      <c r="K427" s="15"/>
      <c r="L427" s="15"/>
      <c r="M427" s="18">
        <f t="shared" si="86"/>
        <v>0.08</v>
      </c>
      <c r="N427" s="1">
        <f t="shared" si="95"/>
        <v>0.5</v>
      </c>
    </row>
    <row r="428" spans="1:14" x14ac:dyDescent="0.25">
      <c r="A428" s="26">
        <v>52</v>
      </c>
      <c r="B428" s="22" t="s">
        <v>14</v>
      </c>
      <c r="C428" s="22" t="s">
        <v>236</v>
      </c>
      <c r="D428" s="20" t="s">
        <v>13</v>
      </c>
      <c r="E428" s="21">
        <v>5</v>
      </c>
      <c r="F428" s="22">
        <v>3182.3374999999996</v>
      </c>
      <c r="G428" s="15">
        <v>0.24195817039752873</v>
      </c>
      <c r="H428" s="15">
        <v>5.0318534422911232E-2</v>
      </c>
      <c r="I428" s="15">
        <v>1.631942976926028E-2</v>
      </c>
      <c r="J428" s="16">
        <f t="shared" ref="J428:J430" si="96">ROUND(G428+H428+I428,3)</f>
        <v>0.309</v>
      </c>
      <c r="K428" s="15"/>
      <c r="L428" s="15"/>
      <c r="M428" s="18">
        <f t="shared" si="86"/>
        <v>0.06</v>
      </c>
      <c r="N428" s="1">
        <f t="shared" ref="N428:N430" si="97">ROUND(J428+M428,2)</f>
        <v>0.37</v>
      </c>
    </row>
    <row r="429" spans="1:14" x14ac:dyDescent="0.25">
      <c r="A429" s="26">
        <v>53</v>
      </c>
      <c r="B429" s="22" t="s">
        <v>14</v>
      </c>
      <c r="C429" s="22" t="s">
        <v>199</v>
      </c>
      <c r="D429" s="20" t="s">
        <v>36</v>
      </c>
      <c r="E429" s="21">
        <v>5</v>
      </c>
      <c r="F429" s="22">
        <v>1981.8409999999997</v>
      </c>
      <c r="G429" s="15">
        <v>0.26101057704459751</v>
      </c>
      <c r="H429" s="15">
        <v>5.4876603417035159E-2</v>
      </c>
      <c r="I429" s="15">
        <v>1.8717781429825438E-2</v>
      </c>
      <c r="J429" s="16">
        <f t="shared" si="96"/>
        <v>0.33500000000000002</v>
      </c>
      <c r="K429" s="15"/>
      <c r="L429" s="15"/>
      <c r="M429" s="18">
        <f t="shared" si="86"/>
        <v>7.0000000000000007E-2</v>
      </c>
      <c r="N429" s="1">
        <f t="shared" si="97"/>
        <v>0.41</v>
      </c>
    </row>
    <row r="430" spans="1:14" x14ac:dyDescent="0.25">
      <c r="A430" s="26">
        <v>54</v>
      </c>
      <c r="B430" s="22" t="s">
        <v>14</v>
      </c>
      <c r="C430" s="22" t="s">
        <v>236</v>
      </c>
      <c r="D430" s="20" t="s">
        <v>164</v>
      </c>
      <c r="E430" s="21">
        <v>5</v>
      </c>
      <c r="F430" s="22">
        <v>3207.741</v>
      </c>
      <c r="G430" s="15">
        <v>0.24079799759016804</v>
      </c>
      <c r="H430" s="15">
        <v>5.0049970088817973E-2</v>
      </c>
      <c r="I430" s="15">
        <v>1.6190189087377481E-2</v>
      </c>
      <c r="J430" s="16">
        <f t="shared" si="96"/>
        <v>0.307</v>
      </c>
      <c r="K430" s="15"/>
      <c r="L430" s="15"/>
      <c r="M430" s="18">
        <f t="shared" si="86"/>
        <v>0.06</v>
      </c>
      <c r="N430" s="1">
        <f t="shared" si="97"/>
        <v>0.37</v>
      </c>
    </row>
    <row r="431" spans="1:14" x14ac:dyDescent="0.25">
      <c r="A431" s="26">
        <v>55</v>
      </c>
      <c r="B431" s="22" t="s">
        <v>14</v>
      </c>
      <c r="C431" s="22" t="s">
        <v>133</v>
      </c>
      <c r="D431" s="21" t="s">
        <v>203</v>
      </c>
      <c r="E431" s="21">
        <v>5</v>
      </c>
      <c r="F431" s="22">
        <v>2613</v>
      </c>
      <c r="G431" s="15">
        <v>0.21130014944287154</v>
      </c>
      <c r="H431" s="15">
        <v>3.7271748052829706E-2</v>
      </c>
      <c r="I431" s="15">
        <v>2.0939957264957263E-2</v>
      </c>
      <c r="J431" s="17">
        <f>ROUND(G431+H431+I431,3)</f>
        <v>0.27</v>
      </c>
      <c r="K431" s="3"/>
      <c r="L431" s="3"/>
      <c r="M431" s="18">
        <f>ROUND(J431*0.2,2)</f>
        <v>0.05</v>
      </c>
      <c r="N431" s="1">
        <f>J431+M431</f>
        <v>0.32</v>
      </c>
    </row>
    <row r="432" spans="1:14" x14ac:dyDescent="0.25">
      <c r="A432" s="26">
        <v>56</v>
      </c>
      <c r="B432" s="22" t="s">
        <v>14</v>
      </c>
      <c r="C432" s="22" t="s">
        <v>213</v>
      </c>
      <c r="D432" s="21" t="s">
        <v>204</v>
      </c>
      <c r="E432" s="21">
        <v>9</v>
      </c>
      <c r="F432" s="22">
        <v>4259.3500000000004</v>
      </c>
      <c r="G432" s="15">
        <v>0.25317276882376077</v>
      </c>
      <c r="H432" s="15">
        <v>4.4020513443966687E-2</v>
      </c>
      <c r="I432" s="15">
        <v>2.1478629368330848E-2</v>
      </c>
      <c r="J432" s="16">
        <f t="shared" ref="J432:J436" si="98">ROUND(G432+H432+I432,3)</f>
        <v>0.31900000000000001</v>
      </c>
      <c r="K432" s="4"/>
      <c r="L432" s="4"/>
      <c r="M432" s="18">
        <f t="shared" ref="M432:M440" si="99">ROUND(J432*0.2,2)</f>
        <v>0.06</v>
      </c>
      <c r="N432" s="1">
        <f t="shared" ref="N432:N440" si="100">J432+M432</f>
        <v>0.379</v>
      </c>
    </row>
    <row r="433" spans="1:14" x14ac:dyDescent="0.25">
      <c r="A433" s="26">
        <v>57</v>
      </c>
      <c r="B433" s="22" t="s">
        <v>14</v>
      </c>
      <c r="C433" s="22" t="s">
        <v>133</v>
      </c>
      <c r="D433" s="21" t="s">
        <v>58</v>
      </c>
      <c r="E433" s="21">
        <v>9</v>
      </c>
      <c r="F433" s="22">
        <v>4319.95</v>
      </c>
      <c r="G433" s="15">
        <v>0.25439297076591316</v>
      </c>
      <c r="H433" s="15">
        <v>4.4144794205443934E-2</v>
      </c>
      <c r="I433" s="15">
        <v>2.1375247398696746E-2</v>
      </c>
      <c r="J433" s="16">
        <f t="shared" si="98"/>
        <v>0.32</v>
      </c>
      <c r="K433" s="4"/>
      <c r="L433" s="4"/>
      <c r="M433" s="18">
        <f t="shared" si="99"/>
        <v>0.06</v>
      </c>
      <c r="N433" s="1">
        <f t="shared" si="100"/>
        <v>0.38</v>
      </c>
    </row>
    <row r="434" spans="1:14" x14ac:dyDescent="0.25">
      <c r="A434" s="26">
        <v>58</v>
      </c>
      <c r="B434" s="22" t="s">
        <v>14</v>
      </c>
      <c r="C434" s="22" t="s">
        <v>175</v>
      </c>
      <c r="D434" s="21" t="s">
        <v>48</v>
      </c>
      <c r="E434" s="21">
        <v>5</v>
      </c>
      <c r="F434" s="22">
        <v>1394.85</v>
      </c>
      <c r="G434" s="15">
        <v>0.34868604364591593</v>
      </c>
      <c r="H434" s="15">
        <v>6.3396351329666076E-2</v>
      </c>
      <c r="I434" s="15">
        <v>3.9227234708630564E-2</v>
      </c>
      <c r="J434" s="16">
        <f t="shared" si="98"/>
        <v>0.45100000000000001</v>
      </c>
      <c r="K434" s="3"/>
      <c r="L434" s="3"/>
      <c r="M434" s="18">
        <f t="shared" si="99"/>
        <v>0.09</v>
      </c>
      <c r="N434" s="1">
        <f t="shared" si="100"/>
        <v>0.54100000000000004</v>
      </c>
    </row>
    <row r="435" spans="1:14" x14ac:dyDescent="0.25">
      <c r="A435" s="26">
        <v>59</v>
      </c>
      <c r="B435" s="22" t="s">
        <v>205</v>
      </c>
      <c r="C435" s="22" t="s">
        <v>184</v>
      </c>
      <c r="D435" s="21" t="s">
        <v>45</v>
      </c>
      <c r="E435" s="21">
        <v>5</v>
      </c>
      <c r="F435" s="22">
        <v>1853.6000000000008</v>
      </c>
      <c r="G435" s="15">
        <v>0.27413152369545923</v>
      </c>
      <c r="H435" s="15">
        <v>4.9717717534157484E-2</v>
      </c>
      <c r="I435" s="15">
        <v>3.0519471119263401E-2</v>
      </c>
      <c r="J435" s="16">
        <f t="shared" si="98"/>
        <v>0.35399999999999998</v>
      </c>
      <c r="K435" s="3"/>
      <c r="L435" s="3"/>
      <c r="M435" s="18">
        <f t="shared" si="99"/>
        <v>7.0000000000000007E-2</v>
      </c>
      <c r="N435" s="1">
        <f t="shared" si="100"/>
        <v>0.42399999999999999</v>
      </c>
    </row>
    <row r="436" spans="1:14" x14ac:dyDescent="0.25">
      <c r="A436" s="26">
        <v>60</v>
      </c>
      <c r="B436" s="22" t="s">
        <v>14</v>
      </c>
      <c r="C436" s="22" t="s">
        <v>185</v>
      </c>
      <c r="D436" s="21" t="s">
        <v>51</v>
      </c>
      <c r="E436" s="21">
        <v>9</v>
      </c>
      <c r="F436" s="22">
        <v>5419.4000000000005</v>
      </c>
      <c r="G436" s="15">
        <v>0.19691654818622206</v>
      </c>
      <c r="H436" s="15">
        <v>3.4179268916345935E-2</v>
      </c>
      <c r="I436" s="15">
        <v>1.6565486954275382E-2</v>
      </c>
      <c r="J436" s="16">
        <f t="shared" si="98"/>
        <v>0.248</v>
      </c>
      <c r="K436" s="4"/>
      <c r="L436" s="4"/>
      <c r="M436" s="18">
        <f t="shared" si="99"/>
        <v>0.05</v>
      </c>
      <c r="N436" s="1">
        <f t="shared" si="100"/>
        <v>0.29799999999999999</v>
      </c>
    </row>
    <row r="437" spans="1:14" x14ac:dyDescent="0.25">
      <c r="A437" s="26">
        <v>61</v>
      </c>
      <c r="B437" s="22" t="s">
        <v>14</v>
      </c>
      <c r="C437" s="22" t="s">
        <v>206</v>
      </c>
      <c r="D437" s="21" t="s">
        <v>207</v>
      </c>
      <c r="E437" s="21">
        <v>5</v>
      </c>
      <c r="F437" s="22">
        <v>820.5</v>
      </c>
      <c r="G437" s="15">
        <v>0.55841263534542096</v>
      </c>
      <c r="H437" s="15">
        <v>0.10291412338360112</v>
      </c>
      <c r="I437" s="15">
        <v>6.6686299004671962E-2</v>
      </c>
      <c r="J437" s="16">
        <f>ROUND(G437+H437+I437,3)</f>
        <v>0.72799999999999998</v>
      </c>
      <c r="K437" s="2"/>
      <c r="L437" s="2"/>
      <c r="M437" s="18">
        <f t="shared" si="99"/>
        <v>0.15</v>
      </c>
      <c r="N437" s="1">
        <f t="shared" si="100"/>
        <v>0.878</v>
      </c>
    </row>
    <row r="438" spans="1:14" x14ac:dyDescent="0.25">
      <c r="A438" s="26">
        <v>62</v>
      </c>
      <c r="B438" s="21" t="s">
        <v>14</v>
      </c>
      <c r="C438" s="34" t="s">
        <v>210</v>
      </c>
      <c r="D438" s="21">
        <v>18</v>
      </c>
      <c r="E438" s="21">
        <v>9</v>
      </c>
      <c r="F438" s="20">
        <v>5419.4</v>
      </c>
      <c r="G438" s="20">
        <v>0.25</v>
      </c>
      <c r="H438" s="20">
        <v>0.03</v>
      </c>
      <c r="I438" s="20">
        <v>1.6E-2</v>
      </c>
      <c r="J438" s="16">
        <f>ROUND(G438+H438+I438,3)</f>
        <v>0.29599999999999999</v>
      </c>
      <c r="K438" s="2"/>
      <c r="L438" s="2"/>
      <c r="M438" s="18">
        <f t="shared" si="99"/>
        <v>0.06</v>
      </c>
      <c r="N438" s="1">
        <f t="shared" si="100"/>
        <v>0.35599999999999998</v>
      </c>
    </row>
    <row r="439" spans="1:14" x14ac:dyDescent="0.25">
      <c r="A439" s="26">
        <v>63</v>
      </c>
      <c r="B439" s="22" t="s">
        <v>14</v>
      </c>
      <c r="C439" s="22" t="s">
        <v>209</v>
      </c>
      <c r="D439" s="21" t="s">
        <v>159</v>
      </c>
      <c r="E439" s="21">
        <v>2</v>
      </c>
      <c r="F439" s="22">
        <v>819.2</v>
      </c>
      <c r="G439" s="15">
        <v>0.31689671217936699</v>
      </c>
      <c r="H439" s="15">
        <v>4.5705046347723766E-2</v>
      </c>
      <c r="I439" s="15">
        <v>2.9049804687499996E-2</v>
      </c>
      <c r="J439" s="16">
        <f t="shared" ref="J439:J440" si="101">ROUND(G439+H439+I439,3)</f>
        <v>0.39200000000000002</v>
      </c>
      <c r="K439" s="3"/>
      <c r="L439" s="3"/>
      <c r="M439" s="18">
        <f t="shared" si="99"/>
        <v>0.08</v>
      </c>
      <c r="N439" s="1">
        <f t="shared" si="100"/>
        <v>0.47200000000000003</v>
      </c>
    </row>
    <row r="440" spans="1:14" x14ac:dyDescent="0.25">
      <c r="A440" s="26">
        <v>64</v>
      </c>
      <c r="B440" s="22" t="s">
        <v>14</v>
      </c>
      <c r="C440" s="22" t="s">
        <v>79</v>
      </c>
      <c r="D440" s="21" t="s">
        <v>52</v>
      </c>
      <c r="E440" s="21">
        <v>2</v>
      </c>
      <c r="F440" s="22">
        <v>483.62</v>
      </c>
      <c r="G440" s="15">
        <v>0.41228276386212165</v>
      </c>
      <c r="H440" s="15">
        <v>5.6027433845323424E-2</v>
      </c>
      <c r="I440" s="15">
        <v>2.6653915608673473E-2</v>
      </c>
      <c r="J440" s="16">
        <f t="shared" si="101"/>
        <v>0.495</v>
      </c>
      <c r="K440" s="3"/>
      <c r="L440" s="3"/>
      <c r="M440" s="18">
        <f t="shared" si="99"/>
        <v>0.1</v>
      </c>
      <c r="N440" s="1">
        <f t="shared" si="100"/>
        <v>0.59499999999999997</v>
      </c>
    </row>
    <row r="441" spans="1:14" x14ac:dyDescent="0.25">
      <c r="A441" s="35"/>
      <c r="B441" s="36"/>
      <c r="C441" s="36"/>
      <c r="D441" s="37"/>
      <c r="E441" s="38"/>
      <c r="F441" s="36"/>
      <c r="G441" s="39"/>
      <c r="H441" s="39"/>
      <c r="I441" s="39"/>
      <c r="J441" s="40"/>
      <c r="K441" s="39"/>
      <c r="L441" s="39"/>
      <c r="M441" s="39"/>
      <c r="N441" s="5"/>
    </row>
    <row r="442" spans="1:14" x14ac:dyDescent="0.25">
      <c r="A442" s="74" t="s">
        <v>243</v>
      </c>
      <c r="B442" s="75"/>
      <c r="C442" s="75"/>
      <c r="D442" s="75"/>
      <c r="E442" s="75"/>
      <c r="F442" s="75"/>
      <c r="G442" s="75"/>
      <c r="H442" s="75"/>
      <c r="I442" s="75"/>
      <c r="J442" s="75"/>
      <c r="K442" s="75"/>
      <c r="L442" s="75"/>
      <c r="M442" s="75"/>
      <c r="N442" s="75"/>
    </row>
    <row r="443" spans="1:14" x14ac:dyDescent="0.25">
      <c r="A443" s="76" t="s">
        <v>251</v>
      </c>
      <c r="B443" s="76"/>
      <c r="C443" s="76"/>
      <c r="D443" s="76"/>
      <c r="E443" s="76"/>
      <c r="F443" s="76"/>
      <c r="G443" s="76"/>
      <c r="H443" s="76"/>
      <c r="I443" s="76"/>
      <c r="J443" s="76"/>
      <c r="K443" s="76"/>
      <c r="L443" s="76"/>
      <c r="M443" s="76"/>
      <c r="N443" s="76"/>
    </row>
    <row r="444" spans="1:14" x14ac:dyDescent="0.25">
      <c r="A444" s="77" t="s">
        <v>244</v>
      </c>
      <c r="B444" s="71"/>
      <c r="C444" s="71"/>
      <c r="D444" s="71"/>
      <c r="E444" s="71"/>
      <c r="F444" s="71"/>
      <c r="G444" s="71"/>
      <c r="H444" s="71"/>
      <c r="I444" s="71"/>
      <c r="J444" s="71"/>
      <c r="K444" s="71"/>
      <c r="L444" s="71"/>
      <c r="M444" s="71"/>
      <c r="N444" s="71"/>
    </row>
    <row r="446" spans="1:14" x14ac:dyDescent="0.25">
      <c r="B446" s="42" t="s">
        <v>240</v>
      </c>
    </row>
    <row r="447" spans="1:14" x14ac:dyDescent="0.25">
      <c r="B447" s="42" t="s">
        <v>239</v>
      </c>
      <c r="M447" s="78" t="s">
        <v>250</v>
      </c>
      <c r="N447" s="78"/>
    </row>
    <row r="449" spans="2:14" x14ac:dyDescent="0.25">
      <c r="B449" s="42" t="s">
        <v>241</v>
      </c>
      <c r="M449" s="71" t="s">
        <v>242</v>
      </c>
      <c r="N449" s="71"/>
    </row>
  </sheetData>
  <mergeCells count="28">
    <mergeCell ref="A2:M2"/>
    <mergeCell ref="J1:N1"/>
    <mergeCell ref="M449:N449"/>
    <mergeCell ref="C376:F376"/>
    <mergeCell ref="A442:N442"/>
    <mergeCell ref="A443:N443"/>
    <mergeCell ref="A444:N444"/>
    <mergeCell ref="M447:N447"/>
    <mergeCell ref="H3:H5"/>
    <mergeCell ref="I3:I5"/>
    <mergeCell ref="C7:F7"/>
    <mergeCell ref="B72:F72"/>
    <mergeCell ref="B104:F104"/>
    <mergeCell ref="C159:F159"/>
    <mergeCell ref="C245:F245"/>
    <mergeCell ref="C307:F307"/>
    <mergeCell ref="K3:K5"/>
    <mergeCell ref="L3:L5"/>
    <mergeCell ref="M3:M5"/>
    <mergeCell ref="N3:N5"/>
    <mergeCell ref="A3:A5"/>
    <mergeCell ref="B3:B5"/>
    <mergeCell ref="C3:C5"/>
    <mergeCell ref="D3:D5"/>
    <mergeCell ref="E3:E5"/>
    <mergeCell ref="F3:F5"/>
    <mergeCell ref="G3:G5"/>
    <mergeCell ref="J3:J5"/>
  </mergeCells>
  <conditionalFormatting sqref="A444 N445:N446 A445:L65400 M445:M448 N448 M450:N65400 B438:I438 J431:N441 D377:F441 D308:F375 D246:F306 C105:F122 B123:F139 D140:F158 B140:C441 D160:F244 C97:F103 B97:B122 G97:I441 B73:I96 J73:L430 N73:N430 M72:M430 A3:F7 N2:N3 N6:N7 J3:M7 G6:I7 I1 A73:A442 A8:N71">
    <cfRule type="cellIs" dxfId="0" priority="5" stopIfTrue="1" operator="equal">
      <formula>0</formula>
    </cfRule>
  </conditionalFormatting>
  <pageMargins left="1.1811023622047245" right="0.59055118110236227" top="0.59055118110236227" bottom="0.59055118110236227" header="0.31496062992125984" footer="0.31496062992125984"/>
  <pageSetup paperSize="9" scale="61" fitToHeight="10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Тариф -Дод. 1-только значения</vt:lpstr>
      <vt:lpstr>'Тариф -Дод. 1-только значения'!Заголовки_для_печати</vt:lpstr>
      <vt:lpstr>'Тариф -Дод. 1-только значения'!Область_печати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ch04</cp:lastModifiedBy>
  <cp:lastPrinted>2016-07-12T14:27:41Z</cp:lastPrinted>
  <dcterms:created xsi:type="dcterms:W3CDTF">2011-06-07T12:16:15Z</dcterms:created>
  <dcterms:modified xsi:type="dcterms:W3CDTF">2016-07-18T12:57:54Z</dcterms:modified>
</cp:coreProperties>
</file>