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20550" windowHeight="8115"/>
  </bookViews>
  <sheets>
    <sheet name="заходи" sheetId="23" r:id="rId1"/>
  </sheets>
  <definedNames>
    <definedName name="_xlnm.Print_Titles" localSheetId="0">заходи!$9:$9</definedName>
    <definedName name="_xlnm.Print_Area" localSheetId="0">заходи!$A$1:$M$542</definedName>
  </definedNames>
  <calcPr calcId="125725"/>
</workbook>
</file>

<file path=xl/calcChain.xml><?xml version="1.0" encoding="utf-8"?>
<calcChain xmlns="http://schemas.openxmlformats.org/spreadsheetml/2006/main">
  <c r="F506" i="23"/>
  <c r="G507"/>
  <c r="H507"/>
  <c r="I507"/>
  <c r="J507"/>
  <c r="K507"/>
  <c r="G204"/>
  <c r="H204"/>
  <c r="I204"/>
  <c r="J204"/>
  <c r="K204"/>
  <c r="F203"/>
  <c r="I353"/>
  <c r="G131"/>
  <c r="H131"/>
  <c r="I131"/>
  <c r="J131"/>
  <c r="K131"/>
  <c r="F130"/>
  <c r="F202"/>
  <c r="F201"/>
  <c r="F200"/>
  <c r="F204" s="1"/>
  <c r="G193"/>
  <c r="H193"/>
  <c r="I193"/>
  <c r="J193"/>
  <c r="K193"/>
  <c r="F498"/>
  <c r="F479"/>
  <c r="F480"/>
  <c r="F481"/>
  <c r="F482"/>
  <c r="F483"/>
  <c r="F484"/>
  <c r="F485"/>
  <c r="F486"/>
  <c r="F487"/>
  <c r="F488"/>
  <c r="F489"/>
  <c r="F478"/>
  <c r="F238" l="1"/>
  <c r="F236"/>
  <c r="F234"/>
  <c r="F232"/>
  <c r="F233"/>
  <c r="F228"/>
  <c r="F231"/>
  <c r="F225"/>
  <c r="F223"/>
  <c r="F221"/>
  <c r="F207"/>
  <c r="F208"/>
  <c r="F209"/>
  <c r="F210"/>
  <c r="F206"/>
  <c r="F414"/>
  <c r="F423"/>
  <c r="G424"/>
  <c r="H424"/>
  <c r="J424"/>
  <c r="K424"/>
  <c r="F239" l="1"/>
  <c r="F496"/>
  <c r="F507" s="1"/>
  <c r="F497"/>
  <c r="B492"/>
  <c r="F13"/>
  <c r="F14"/>
  <c r="F15"/>
  <c r="F12"/>
  <c r="F34"/>
  <c r="F30"/>
  <c r="F27"/>
  <c r="F25"/>
  <c r="F26"/>
  <c r="F24"/>
  <c r="F23"/>
  <c r="F22"/>
  <c r="F21"/>
  <c r="F19"/>
  <c r="F20"/>
  <c r="F18"/>
  <c r="G409" l="1"/>
  <c r="H409"/>
  <c r="J409"/>
  <c r="K409"/>
  <c r="I377"/>
  <c r="F377" s="1"/>
  <c r="F378"/>
  <c r="I371"/>
  <c r="F373"/>
  <c r="F374"/>
  <c r="F372"/>
  <c r="F358"/>
  <c r="I357"/>
  <c r="I409" l="1"/>
  <c r="G465"/>
  <c r="H465"/>
  <c r="I465"/>
  <c r="J465"/>
  <c r="K465"/>
  <c r="F455"/>
  <c r="F456"/>
  <c r="F457"/>
  <c r="F458"/>
  <c r="F459"/>
  <c r="F460"/>
  <c r="F461"/>
  <c r="F462"/>
  <c r="F463"/>
  <c r="F464"/>
  <c r="F322"/>
  <c r="F319"/>
  <c r="F352"/>
  <c r="F351"/>
  <c r="F350"/>
  <c r="F349"/>
  <c r="F348"/>
  <c r="F347"/>
  <c r="F346"/>
  <c r="F345"/>
  <c r="F344"/>
  <c r="F343"/>
  <c r="F342"/>
  <c r="F341"/>
  <c r="F340"/>
  <c r="F339"/>
  <c r="F338"/>
  <c r="F337"/>
  <c r="F336"/>
  <c r="F335"/>
  <c r="F334"/>
  <c r="F333"/>
  <c r="F332"/>
  <c r="F331"/>
  <c r="F330"/>
  <c r="F329"/>
  <c r="F328"/>
  <c r="F327"/>
  <c r="F326"/>
  <c r="F325"/>
  <c r="F324"/>
  <c r="F323"/>
  <c r="G190" l="1"/>
  <c r="H190"/>
  <c r="I190"/>
  <c r="J190"/>
  <c r="K190"/>
  <c r="H36" l="1"/>
  <c r="G36"/>
  <c r="F356" l="1"/>
  <c r="F357"/>
  <c r="F359"/>
  <c r="F360"/>
  <c r="F361"/>
  <c r="F362"/>
  <c r="F363"/>
  <c r="F364"/>
  <c r="F365"/>
  <c r="F366"/>
  <c r="F367"/>
  <c r="F368"/>
  <c r="F369"/>
  <c r="F370"/>
  <c r="F371"/>
  <c r="F375"/>
  <c r="F376"/>
  <c r="F379"/>
  <c r="F380"/>
  <c r="F381"/>
  <c r="F382"/>
  <c r="F383"/>
  <c r="F384"/>
  <c r="F385"/>
  <c r="F386"/>
  <c r="F387"/>
  <c r="F388"/>
  <c r="F389"/>
  <c r="F390"/>
  <c r="F391"/>
  <c r="F392"/>
  <c r="F393"/>
  <c r="F394"/>
  <c r="F395"/>
  <c r="F396"/>
  <c r="F397"/>
  <c r="F398"/>
  <c r="F399"/>
  <c r="F400"/>
  <c r="F401"/>
  <c r="F402"/>
  <c r="F403"/>
  <c r="F404"/>
  <c r="F405"/>
  <c r="F406"/>
  <c r="F407"/>
  <c r="F408"/>
  <c r="F355"/>
  <c r="F409" l="1"/>
  <c r="F174"/>
  <c r="F190" s="1"/>
  <c r="F510" l="1"/>
  <c r="F511"/>
  <c r="F512"/>
  <c r="F513"/>
  <c r="F514"/>
  <c r="F515"/>
  <c r="F516"/>
  <c r="F509"/>
  <c r="F539" l="1"/>
  <c r="F538"/>
  <c r="F537"/>
  <c r="F536"/>
  <c r="F535"/>
  <c r="F540"/>
  <c r="G541"/>
  <c r="H541"/>
  <c r="I541"/>
  <c r="J541"/>
  <c r="K541"/>
  <c r="F541" l="1"/>
  <c r="K139" l="1"/>
  <c r="J139"/>
  <c r="I139"/>
  <c r="H139"/>
  <c r="G139"/>
  <c r="F139"/>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131" s="1"/>
  <c r="K47"/>
  <c r="J47"/>
  <c r="I47"/>
  <c r="H47"/>
  <c r="G47"/>
  <c r="F46"/>
  <c r="F45"/>
  <c r="K218"/>
  <c r="J218"/>
  <c r="I218"/>
  <c r="H218"/>
  <c r="G218"/>
  <c r="F216"/>
  <c r="F215"/>
  <c r="F214"/>
  <c r="F213"/>
  <c r="F217"/>
  <c r="F47" l="1"/>
  <c r="F218"/>
  <c r="K211" l="1"/>
  <c r="J211"/>
  <c r="I211"/>
  <c r="H211"/>
  <c r="G211"/>
  <c r="F211"/>
  <c r="F192" l="1"/>
  <c r="F427"/>
  <c r="F428"/>
  <c r="F429"/>
  <c r="F430"/>
  <c r="F431"/>
  <c r="F432"/>
  <c r="F433"/>
  <c r="F434"/>
  <c r="F435"/>
  <c r="F436"/>
  <c r="F437"/>
  <c r="F438"/>
  <c r="F439"/>
  <c r="F440"/>
  <c r="F441"/>
  <c r="F442"/>
  <c r="F443"/>
  <c r="F444"/>
  <c r="F445"/>
  <c r="F446"/>
  <c r="F447"/>
  <c r="F448"/>
  <c r="F449"/>
  <c r="F450"/>
  <c r="F451"/>
  <c r="F452"/>
  <c r="F453"/>
  <c r="F454"/>
  <c r="F426"/>
  <c r="F299"/>
  <c r="F300"/>
  <c r="F301"/>
  <c r="G302"/>
  <c r="H302"/>
  <c r="I302"/>
  <c r="J302"/>
  <c r="K302"/>
  <c r="F468"/>
  <c r="F469"/>
  <c r="F470"/>
  <c r="F471"/>
  <c r="F472"/>
  <c r="F473"/>
  <c r="F467"/>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193" l="1"/>
  <c r="F465"/>
  <c r="F302"/>
  <c r="I420"/>
  <c r="I424" s="1"/>
  <c r="F421"/>
  <c r="F413"/>
  <c r="F412"/>
  <c r="F415"/>
  <c r="F416"/>
  <c r="F417"/>
  <c r="F418"/>
  <c r="F419"/>
  <c r="F422"/>
  <c r="F411"/>
  <c r="G162"/>
  <c r="H162"/>
  <c r="K162"/>
  <c r="J151"/>
  <c r="J162" s="1"/>
  <c r="F157"/>
  <c r="F152"/>
  <c r="F154"/>
  <c r="F155"/>
  <c r="F156"/>
  <c r="F151"/>
  <c r="F315"/>
  <c r="F316"/>
  <c r="F317"/>
  <c r="F318"/>
  <c r="F314"/>
  <c r="F420" l="1"/>
  <c r="F424" s="1"/>
  <c r="F162"/>
  <c r="F309" l="1"/>
  <c r="F305"/>
  <c r="F306"/>
  <c r="F310"/>
  <c r="F307"/>
  <c r="F308"/>
  <c r="F311"/>
  <c r="F304"/>
  <c r="K239" l="1"/>
  <c r="J239"/>
  <c r="I239"/>
  <c r="H239"/>
  <c r="G239"/>
  <c r="K490"/>
  <c r="J490"/>
  <c r="I490"/>
  <c r="H490"/>
  <c r="G490"/>
  <c r="F490"/>
  <c r="K474"/>
  <c r="J474"/>
  <c r="I474"/>
  <c r="H474"/>
  <c r="G474"/>
  <c r="F474"/>
  <c r="K533"/>
  <c r="J533"/>
  <c r="I533"/>
  <c r="H533"/>
  <c r="G533"/>
  <c r="F532"/>
  <c r="F531"/>
  <c r="F529"/>
  <c r="F525"/>
  <c r="F523"/>
  <c r="F522"/>
  <c r="F520"/>
  <c r="F519"/>
  <c r="F533" l="1"/>
  <c r="K149"/>
  <c r="J149"/>
  <c r="I149"/>
  <c r="H149"/>
  <c r="G149"/>
  <c r="F149"/>
  <c r="K517" l="1"/>
  <c r="J517"/>
  <c r="I517"/>
  <c r="H517"/>
  <c r="G517"/>
  <c r="F517"/>
  <c r="K353"/>
  <c r="J353"/>
  <c r="H353"/>
  <c r="G353"/>
  <c r="F353"/>
  <c r="K320"/>
  <c r="J320"/>
  <c r="I320"/>
  <c r="H320"/>
  <c r="G320"/>
  <c r="F320"/>
  <c r="K312"/>
  <c r="J312"/>
  <c r="I312"/>
  <c r="H312"/>
  <c r="G312"/>
  <c r="F312"/>
  <c r="K43"/>
  <c r="J43"/>
  <c r="I43"/>
  <c r="H43"/>
  <c r="G43"/>
  <c r="F43"/>
  <c r="G16" l="1"/>
  <c r="G542" s="1"/>
  <c r="H16"/>
  <c r="H542" s="1"/>
  <c r="I16"/>
  <c r="J16"/>
  <c r="K16"/>
  <c r="F16"/>
  <c r="F32"/>
  <c r="F33"/>
  <c r="F35"/>
  <c r="J36"/>
  <c r="I36"/>
  <c r="K36"/>
  <c r="I542" l="1"/>
  <c r="K542"/>
  <c r="J542"/>
  <c r="F36"/>
  <c r="F542" s="1"/>
</calcChain>
</file>

<file path=xl/sharedStrings.xml><?xml version="1.0" encoding="utf-8"?>
<sst xmlns="http://schemas.openxmlformats.org/spreadsheetml/2006/main" count="2468" uniqueCount="1391">
  <si>
    <t>3.1. Заходи щодо забезпечення виконання завдань Програми</t>
  </si>
  <si>
    <t>№
з/п</t>
  </si>
  <si>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</si>
  <si>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</si>
  <si>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</si>
  <si>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</si>
  <si>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</si>
  <si>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</si>
  <si>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</si>
  <si>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Держав-
ного
бюджету</t>
  </si>
  <si>
    <t>місцевих бюджетів</t>
  </si>
  <si>
    <t>підпри-
ємств</t>
  </si>
  <si>
    <t>інших 
джерел</t>
  </si>
  <si>
    <t>значення показника</t>
  </si>
  <si>
    <t>обласного
бюджету</t>
  </si>
  <si>
    <t>№ і назва завдання Стратегії розвитку Донецької області на період до 2020 року або стратегії розвитку міста (району, ОТГ)</t>
  </si>
  <si>
    <t>міський бюджет</t>
  </si>
  <si>
    <t>1.2.1. Створювати підприємницьку інфраструктуру, спростити та збільшити прозорість адміністративних процедур, зокрема на депресивних територіях (у т.ч. малі міста)</t>
  </si>
  <si>
    <t>1.</t>
  </si>
  <si>
    <t>Забезпечення дотримання вимог Закону України “Про засади державної регуляторної політики у сфері господарської діяльності ” при підготовці та прийнятті проектів регуляторних актів</t>
  </si>
  <si>
    <t>Управління економічного розвитку Бахмутської міської ради, розробники регуляторних актів</t>
  </si>
  <si>
    <t>Дотримання вимог чинного законодавства в сфері регуляторної політики</t>
  </si>
  <si>
    <t>2.</t>
  </si>
  <si>
    <t>Ефективне функціонування Центру надання адміністративних послуг Бахмутської міської ради. Проведення моніторингу роботи  Центру надання адміністративних послуг Бахмутської міської ради</t>
  </si>
  <si>
    <t>Організація ділових зустрічей,  семінарів, тренінгів, “круглих столів” для підприємців міста з метою розвитку підприємництва, та підвищення рівня обізнонасті у сфері їх діяльності</t>
  </si>
  <si>
    <t>Підтримка в актуальному стані реєстру  об'єктів  комунальної власності, інших активів, які можуть бути надані  в  оренду  або  відчужені  на  конкурсній  основі  суб`єктам малого і середнього   підприємництва</t>
  </si>
  <si>
    <t xml:space="preserve">Управління муніципального розвитку Бахмутської міської ради </t>
  </si>
  <si>
    <t>Відділ торгівлі, громадського харчування, побутових та платних послуг  Бахмутської міської ради, суб’єкти господарювання,
Бахмутська ОДПІ</t>
  </si>
  <si>
    <t xml:space="preserve">Кількість реалізованих бізнес проектів </t>
  </si>
  <si>
    <t>Залучення суб’єктів малого та середнього підприємництва  до реалізації діючих та впровадження нових механізмів фінансової підтримки, участі у різноманітних «грантових» проектах, програмах, тощо</t>
  </si>
  <si>
    <t>Управління економічного розвитку Бахмутської міської ради</t>
  </si>
  <si>
    <t>Погодження з Донецьким обласним територіальним відділенням Антимонопольного комітету України проектів рішень, які можуть призвести до обмеження, недопущення, усунення чи спотворення конкуренції</t>
  </si>
  <si>
    <t>Виконання вимог законодавства</t>
  </si>
  <si>
    <t>Висвітлення діяльності посадових осіб, виконавчих органів, депутатів Бахмутської міської ради на каналах телекомпаній</t>
  </si>
  <si>
    <t>Протягом року</t>
  </si>
  <si>
    <t xml:space="preserve">Бахмутська міська рада, КП «ТРК «Бахмут» 
</t>
  </si>
  <si>
    <t xml:space="preserve">Кількість телепрограм, відеоматеріалів                   </t>
  </si>
  <si>
    <t>200 одиниць</t>
  </si>
  <si>
    <t xml:space="preserve">Висвітлення діяльності посадових осіб, виконавчих органів, депутатів Бахмутської міської ради у друкованих </t>
  </si>
  <si>
    <t>Бахмутська міська рада</t>
  </si>
  <si>
    <t>Кількість  публікацій, статей</t>
  </si>
  <si>
    <t>400 одиниць</t>
  </si>
  <si>
    <t xml:space="preserve">Забезпечувати обізнаність населення щодо переваг євроінтеграції шляхом розміщення соціальної реклами у ЗМІ </t>
  </si>
  <si>
    <t>Відділ внутрішньої політики Бахмутської міської ради</t>
  </si>
  <si>
    <t>Охоплення аудиторії</t>
  </si>
  <si>
    <t>понад 50 тис.осіб</t>
  </si>
  <si>
    <t>Забезпечення прозорості діяльності Бахмутської міської ради шляхом забезпечення поклейки та розміщення постерів/афіш на біл-бордах, лайт-боксах, сітілайтах та інших засобах зовнішньої реклами</t>
  </si>
  <si>
    <t xml:space="preserve">Кількість носіїв зовнішньої реклами, які використані за 1 інформаційну компанію                       </t>
  </si>
  <si>
    <t xml:space="preserve">3 носії </t>
  </si>
  <si>
    <t>15 подій</t>
  </si>
  <si>
    <t>Оперативне інформування населення м,Бахмута щодо реалізації місцевих програм розвитку</t>
  </si>
  <si>
    <t>Кількість презентацій</t>
  </si>
  <si>
    <t>25 одиниць</t>
  </si>
  <si>
    <t>Кількість фотоматеріалів</t>
  </si>
  <si>
    <t>50 одиниць</t>
  </si>
  <si>
    <t>Кількість статей</t>
  </si>
  <si>
    <t>120 одиниць</t>
  </si>
  <si>
    <t>Сприяння широкому висвітленню ЗМІ ходу впровадження реформ, ініційованих Президентом України, КМУ, місцевою владою, які спрямовані на поліпшення соціально-економічної ситуації в країні</t>
  </si>
  <si>
    <t>20 подій</t>
  </si>
  <si>
    <t>Виготовлення щорічного друкованого видання "Бахмутський вісник"</t>
  </si>
  <si>
    <t>Кількість друкованих видань</t>
  </si>
  <si>
    <t>500 одиниць</t>
  </si>
  <si>
    <t>Придбання допоміжних засобів для проведення всеукраїнських, регіональних акцій, форумів, професійних дат і подій</t>
  </si>
  <si>
    <t>Кількість сувенірної продукціі</t>
  </si>
  <si>
    <t>1000 одиниць</t>
  </si>
  <si>
    <t>Управління та відділи Бахмутьскої міської ради</t>
  </si>
  <si>
    <t>Кількість прийнятих рішень про об'єднання</t>
  </si>
  <si>
    <t xml:space="preserve">Виготовлення  і розміщення матеріалів, присвячених реформуванню місцевого самоврядування, питанням впровадження реалізації проектів та проектного менеджменту  створення Бахмутської ОТГ </t>
  </si>
  <si>
    <t xml:space="preserve">Відділ внутрішньої політики Бахмутської міської ради </t>
  </si>
  <si>
    <t xml:space="preserve">Кількість публікацій, виготовлених інформаційних продуктів
Кількістть розповсюдженої соціальної реклами
</t>
  </si>
  <si>
    <t xml:space="preserve">20 одиниць
25 одиниць
</t>
  </si>
  <si>
    <t>3.</t>
  </si>
  <si>
    <t xml:space="preserve">Налагодження ефективної роботи з реалізації перших рішень новоутвореної Бахмутської ОТГ, розробка Статуту, реєстрація  громади, відкриття рахунків та інші питання </t>
  </si>
  <si>
    <t xml:space="preserve">Управління і відділи Бахмутської міської ради </t>
  </si>
  <si>
    <t xml:space="preserve">Кількість проведених нарад
Кількість виготовлених нормативних актів місцевого значення
</t>
  </si>
  <si>
    <t xml:space="preserve">30одиниць
20 одиниць
</t>
  </si>
  <si>
    <t>4.</t>
  </si>
  <si>
    <t>Підвищення кваліфікації посадових осіб, працівників органів місцевого самоврядування Бахмутської міської ради</t>
  </si>
  <si>
    <t>Кількість працівників, які підвищили кваліфікацію</t>
  </si>
  <si>
    <t>70 осіб</t>
  </si>
  <si>
    <t>Відділ надання адміністративних послуг Бахмутської міської ради</t>
  </si>
  <si>
    <t xml:space="preserve">Виконавчі органи Бахмутської міської ради </t>
  </si>
  <si>
    <t>3.4.3.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</si>
  <si>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Забезпечення надання щомісячної адресної допомог особам, які переміщуються з тимчасово окупованої території України та районів проведення антитерористичної операції, для покриття витрат на проживання, в тому числі на оплату житлово-комунальних послуг</t>
  </si>
  <si>
    <t>Санаторно-курортне оздоровлення учасників АТО</t>
  </si>
  <si>
    <t>Направлення учасників АТО на психологічну реабілітацію</t>
  </si>
  <si>
    <t>Кількість осіб</t>
  </si>
  <si>
    <t>Направлення на професійну адаптацію учасників АТО</t>
  </si>
  <si>
    <t>Виплата одноразової матеріальної допомоги особам з інвалідністю внаслідок війни з числа учасників АТО/ООС та членам сімей загиблих учасників АТО/ООС за рахунок субвенції з обласного бюджету</t>
  </si>
  <si>
    <t>3.2.2.Запровадити механізм для реалізації принципу індивідуального підходу на рівні спроможних об’єднаних громад</t>
  </si>
  <si>
    <t>Надання додаткової 50 % знижки  до пільг, передбачених діючим законодавством України, за житлово-комунальні послуги членам сімей загиблих , учасників  АТО/ООС в межах соціальних норм користування</t>
  </si>
  <si>
    <t xml:space="preserve">Кількість  осіб </t>
  </si>
  <si>
    <t>Надання матеріальної допомоги  учасникам   АТО/ООС  які  проживають в м. Бахмуті, учасникам Революції Гідності та  членам  сімей загиблих учасників АТО/ООС, які проживають в м.Бахмуті  (у тому разі  з числа внутрішньо переміщених осіб)</t>
  </si>
  <si>
    <t>4.2.5. Усувати екологічні загрози, в тому числі які виникли внаслідок проведення АТО</t>
  </si>
  <si>
    <t>93 джерела</t>
  </si>
  <si>
    <t>53 джерела</t>
  </si>
  <si>
    <t>3 свердловини</t>
  </si>
  <si>
    <t>Паспортизація водойми</t>
  </si>
  <si>
    <t>Розчищення ділянки русла            р. Бахмутка</t>
  </si>
  <si>
    <t>4,5 км</t>
  </si>
  <si>
    <t>Кількість досліджень</t>
  </si>
  <si>
    <t>Кількість проведених заходів</t>
  </si>
  <si>
    <t>Проведення соціологічних досліджень та вивчення громадської думки щодо тенденцій розвитку інституту громадянського суспільства, суспільних відносин, актуальних питань міста, що потребують першочергового вирішення</t>
  </si>
  <si>
    <t>Кількість соціологічних досліджень</t>
  </si>
  <si>
    <t>1 захід</t>
  </si>
  <si>
    <t xml:space="preserve">Проведення щорічного міського форуму громадських ініціатив </t>
  </si>
  <si>
    <t>Управління, відділи Бахмутської міської ради, громадські об’єднання</t>
  </si>
  <si>
    <t>Кількість міських форумів</t>
  </si>
  <si>
    <t>1 форум</t>
  </si>
  <si>
    <t>Консультативно-методичне забезпечення діяльності Громадської ради при виконкомі Бахмутської міської ради</t>
  </si>
  <si>
    <t>Кількість консультацій</t>
  </si>
  <si>
    <t>Проведення Конкурсу з визначення програм (проектів, заходів), розроблених інститутами громадянського суспільства м. Бахмут, для реалізації яких надається фінансова підтримка</t>
  </si>
  <si>
    <t>Кількість заходів</t>
  </si>
  <si>
    <t>Проведення  громадського обговорення виконання Програми сприяння розвитку громадянського  суспільства    на 2017-2020 роки у м.Бахмуті</t>
  </si>
  <si>
    <t>Кількість громадських обговорень</t>
  </si>
  <si>
    <t>2 заходи</t>
  </si>
  <si>
    <t>Сприяння проведенню навчальних тренінгів для громадян, ініціативних груп громадян, ІГС, ОСББ, ОСН, інших цільових груп за тематикою громадянської та правової культури, механізмів громадської участі та контролю</t>
  </si>
  <si>
    <t>Кількість навчальних тренінгів</t>
  </si>
  <si>
    <t>25 заходів</t>
  </si>
  <si>
    <t>Управління та відділи Бахмутської міської ради, громадські об’єднання</t>
  </si>
  <si>
    <t>Кількість розроблених нормативних документів</t>
  </si>
  <si>
    <t>Проведення інформаційно-роз’яснювальної роботи та консультацій щодо проектів рішень Бахмутської міської ради</t>
  </si>
  <si>
    <t>Управління та відділи Бахмутської міської ради громадські об’єднання</t>
  </si>
  <si>
    <t>Кількість публічних консультацій</t>
  </si>
  <si>
    <t>40 заходів</t>
  </si>
  <si>
    <t>Залучення громадян до реалізації громадського проекту «Бюджет участі»</t>
  </si>
  <si>
    <t>Управління і відділи Бахмутської міської ради, ІГС, суб’єкти господарювання</t>
  </si>
  <si>
    <t xml:space="preserve">Консультативно-методичний супровід проектів, розроблених в рамках програми «Школа молодого громадянина» </t>
  </si>
  <si>
    <t xml:space="preserve">Кількість консультацій, роз’яснень </t>
  </si>
  <si>
    <t>20 консультацій</t>
  </si>
  <si>
    <t>Проведення структурними підрозділами Бахмутської міської ради «Днів відкритих дверей» за проблематикою взаємодії з громадськістю</t>
  </si>
  <si>
    <t>Управління та відділи Бахмутської міської ради</t>
  </si>
  <si>
    <t xml:space="preserve">Підготовка та публікація щорічної доповіді про стан розвитку громадянського суспільства в місті </t>
  </si>
  <si>
    <t>Кількість публікацій</t>
  </si>
  <si>
    <t>1 звіт</t>
  </si>
  <si>
    <t>Створення інформаційного продукту (виготовлення буклетів, методичних роздаткових матеріалів) з питань громадянського суспільства та позитивних практик його розвитку </t>
  </si>
  <si>
    <t>Кількість виготовлених буклетів, флаєрів</t>
  </si>
  <si>
    <t>Виплата матеріальної допомоги головам та секретарям  органів самоорганізації населення</t>
  </si>
  <si>
    <t xml:space="preserve">Кількість виготовлення бланків </t>
  </si>
  <si>
    <t>305000 од</t>
  </si>
  <si>
    <t>Кількість комплектів канцелярських товарів</t>
  </si>
  <si>
    <t>600 од.</t>
  </si>
  <si>
    <t>Кількість приміщень/ загальною  площею</t>
  </si>
  <si>
    <t>5/369,57</t>
  </si>
  <si>
    <t>Кількість придбаних приладів обліку</t>
  </si>
  <si>
    <t>1 лічильник</t>
  </si>
  <si>
    <t xml:space="preserve">Організація проведення свят мікрорайонів міста  квартальними комітетами та комітетами мікрорайонів </t>
  </si>
  <si>
    <t>Органи самоорганізації населення</t>
  </si>
  <si>
    <t xml:space="preserve">Кількість проведених свят мікрорайонів </t>
  </si>
  <si>
    <t>10 заходів</t>
  </si>
  <si>
    <t>КП "БАХМУТЕЛЕКТРОТРАНС"</t>
  </si>
  <si>
    <t>3 одиниці</t>
  </si>
  <si>
    <t>20 одиниць</t>
  </si>
  <si>
    <t>Забезпечення участі молоді, жінок та дітей в обласних конкурсах, святах, конференціях, семінарах</t>
  </si>
  <si>
    <t>Проведення циклу семінарів, тренінгів, конференцій, конкурсів для молоді та жінок</t>
  </si>
  <si>
    <t>Забезпечення соціального захисту дітей-сиріт та дітей, позбавлених батьківського піклування</t>
  </si>
  <si>
    <t>Організація роботи з різними категоріями сімей</t>
  </si>
  <si>
    <t>Організація оздоровлення та відпочинку дітей, що мешкають в м.Бахмуті, які потребують соціальної уваги та підтримки</t>
  </si>
  <si>
    <t>Управління молодіжної політики та у справах дітей Бахмутської міської ради</t>
  </si>
  <si>
    <t>Кількість осіб, залучених до культурно-масових заходів</t>
  </si>
  <si>
    <t>Кількість придбаного житла та проведених капітальних ремонтів для дітей-сиріт, дітей, позбавлених батьківського піклування та осіб з їх числа</t>
  </si>
  <si>
    <t>Кількість дітей (у т.ч. дітей які потребують соціальної уваги та підтримки), яки будуть охоплені заходами відпочинку та оздоровлення</t>
  </si>
  <si>
    <t>200 осіб</t>
  </si>
  <si>
    <t>24 заходи</t>
  </si>
  <si>
    <t>Організація оздоровлення та відпочинку дітей з частковим відшкодуванням вартості путівки для дітей, які виховуються в сім'ях з дітьми</t>
  </si>
  <si>
    <t>Створення інноваційного центру розвитку молоді та сім’ї "Місто добрих сердець"</t>
  </si>
  <si>
    <t>Кількість створенних центрів</t>
  </si>
  <si>
    <t>1 центр</t>
  </si>
  <si>
    <t>придбання 5 квартир, ремонт 3-х квартир</t>
  </si>
  <si>
    <t>Проведення свят, конкурсів для дітей-сиріт та дітей, позбавлених батьківського піклування (День Святого Миколая, День усиновлення, Міжнародний  День захисту дітей, Новорічні та Різдвяні свята)</t>
  </si>
  <si>
    <t>4 заходи</t>
  </si>
  <si>
    <t>Організація соціальної роботи з дітьми та молоддю, які перебувають в складних життєвих обставинах</t>
  </si>
  <si>
    <t>Бахмутський міський центр соціальних служб для сім'ї, дітей та молоді</t>
  </si>
  <si>
    <t xml:space="preserve">Проведення соціальної роботи з сім’ями, дітьми та молоддю
</t>
  </si>
  <si>
    <t>Організація профілактичної роботи в дитячому та молодіжному середовищі</t>
  </si>
  <si>
    <t>Організація та проведення святкових заходів для дітей з функціональними обмеженнями, у т.ч. дитячого клубу «Промінчик»</t>
  </si>
  <si>
    <t>Кількість заходів, організованих для дітей та молоді</t>
  </si>
  <si>
    <t xml:space="preserve">Кількість виготовлених буклетів, методичних роздаткових матеріалів </t>
  </si>
  <si>
    <t>300 одиниць</t>
  </si>
  <si>
    <t>Кількість дітей з функціональними обмеженнями, для яких організовуються заходи</t>
  </si>
  <si>
    <t>16 заходів</t>
  </si>
  <si>
    <t>Проведення інформаційно – роз’яснювальної роботи із населенням щодо сімейних форм виховання дітей-сиріт та дітей, позбавлених батьківського піклування</t>
  </si>
  <si>
    <t>Кількість створених прийомних сімей, дитячих будинків сімейного типу</t>
  </si>
  <si>
    <t>1 сім'я,                                               1 будинок</t>
  </si>
  <si>
    <t>Організація та проведення святкових заходів для дітей, які виховуються в прийомних сім’ях</t>
  </si>
  <si>
    <t>Кількість дітей, які виховуються в прийомних сім’ях</t>
  </si>
  <si>
    <t>16 дітей</t>
  </si>
  <si>
    <t>247 дітей</t>
  </si>
  <si>
    <t>Розвиток сфери торгівлі та надання побутових послуг населенню, у тому числі:</t>
  </si>
  <si>
    <t>Суб'єкти господарювання</t>
  </si>
  <si>
    <t>- підвищення ефективності роботи підприємств галузі;</t>
  </si>
  <si>
    <t>Збільшення обсягів продажу товарів вітчизняних товаровиробників</t>
  </si>
  <si>
    <t>Вдосконалення роботи ринків</t>
  </si>
  <si>
    <t>Суб'єкти господарювання, відділ торгівлі, громадського харчування, побутових та платних послуг Бахмутської міської ради</t>
  </si>
  <si>
    <t>Робота к розгляду скарг і звернень. Сприяти покупцям в реалізаціії їх прав відповідно  вимог щодо захисту прав споживачів</t>
  </si>
  <si>
    <t>Систиматичне проведення в засобах массової інформації публікацій з метою підвищення інформованості  населення щодо захисту прав споживачів</t>
  </si>
  <si>
    <t>Проведення телефоних гарячих ліній для населення з питань захисту прав споживачів</t>
  </si>
  <si>
    <t>Кількість відкритих магазинів</t>
  </si>
  <si>
    <t xml:space="preserve">Кількість магазинів, де буде проведено ремонт фасадів, 
благоустрій прилеглих територій з мостінням плитки ФЕМ, 
озеленення територій  </t>
  </si>
  <si>
    <t xml:space="preserve">Кількість магазинів, в яких будуть 
встановлені термінали 
</t>
  </si>
  <si>
    <t>Кількість проведених ярмарок, виставок-продажів</t>
  </si>
  <si>
    <t>13/13 одиниць</t>
  </si>
  <si>
    <t xml:space="preserve">Кількість ринків, на яких буде проведено переоснащення, благоустрій території, створено  умови для продажу сільськогос-подарської продукції  її виробниками/ 
кількість місць для товаровиробників 
</t>
  </si>
  <si>
    <t>Додержання суб`єктами господарювання вимог законодавства</t>
  </si>
  <si>
    <t>Відсоток задоволення покупців від кількості розглянутих  скарг</t>
  </si>
  <si>
    <t>4 одиниці</t>
  </si>
  <si>
    <t>Кількість проведених галячих ліній</t>
  </si>
  <si>
    <t xml:space="preserve">- розширення (за рахунок нового будівництва, переведення житлового приміщення в нежитлове) мережі об’єктів торгівлі;
</t>
  </si>
  <si>
    <t>5 одиниць</t>
  </si>
  <si>
    <t xml:space="preserve"> </t>
  </si>
  <si>
    <t xml:space="preserve">Кількість магазинів, які будуть облаштовані пандусами, пійомниками </t>
  </si>
  <si>
    <t>3 одиниці                                                  1 одиниця</t>
  </si>
  <si>
    <t>- удосконалення торгівельного процесу за рахунок впровадження прогресивних форм і методів торгівлі</t>
  </si>
  <si>
    <t>1 одиниця</t>
  </si>
  <si>
    <t>Управління з питань фізичної культури та  спорту Бахмутської міської ради</t>
  </si>
  <si>
    <t>Проведення, підготовка та участь у спортивно-масових заходах</t>
  </si>
  <si>
    <t>Надання стипендій, винагород провідним спортсменам</t>
  </si>
  <si>
    <t>Придбання, оновлення спортивного обладнання та інвентарю стадіону «Металург», КДЮСШ, клубів</t>
  </si>
  <si>
    <t>Всебічне та об’єктивне висвітлення офіційних матеріалів:                                                  - на сторінках ТОВ «Редакція газети «Вперед»;
- в ефірі комунального підприємства «Телерадіокомпанія «Бахмут».</t>
  </si>
  <si>
    <t>Зростання рівня підготовки та спортивних досягнень спортсменів міста</t>
  </si>
  <si>
    <t>150 осіб</t>
  </si>
  <si>
    <t>Кількість стимулів для забезпечення умов підготовки до змагань міжнародного рівня</t>
  </si>
  <si>
    <t>20 стипендій</t>
  </si>
  <si>
    <t>Кількість придбаного обладнання та інвентарю</t>
  </si>
  <si>
    <t>Кількість висвітлень щодо досягнень українських спортсменів, розкриття культури  спорту, актуальних питань</t>
  </si>
  <si>
    <t xml:space="preserve">Кількість залів, в яких необхідно провести монтажні роботи </t>
  </si>
  <si>
    <t>Проведення поточного ремонту стадіону «Металург»: трибун, приміщень, даху, спортивних секторів, спортивного обладнання та  майданчиків</t>
  </si>
  <si>
    <t>Відоток виконаних робіт</t>
  </si>
  <si>
    <t>Проведення поточного ремонту спортивних майданчиків зі штучною травою стадіону «Металург» по вул. Садова 137,  вул. Ювілейна, 81а</t>
  </si>
  <si>
    <t>2 одиниці</t>
  </si>
  <si>
    <t xml:space="preserve">Проведення поточного ремонту футбольного поля з травяним газоном на стадіоні «Металург» </t>
  </si>
  <si>
    <t>Кількість відремонтованих спортивних майданчиків зі штучною травою</t>
  </si>
  <si>
    <t>Оздоровлення дітей-спортсменів (учнів КДЮСШ)</t>
  </si>
  <si>
    <t>Кількість учнів дитячо-юнацької спортивної школи, охоплених оздоровленням (покращення фізичного та психологічного стану)</t>
  </si>
  <si>
    <t>1500 осіб</t>
  </si>
  <si>
    <t>Площа відремонтованого футбольного поля</t>
  </si>
  <si>
    <t>Монтаж системи пожарної сигналізації у:</t>
  </si>
  <si>
    <t>-спортивних залах Комунального позашкільного навчального закладу спортивного профілю «Комплексна дитячо - юнацька спортивна школа № 1 Бахмутської міської ради" (вул. Миру, буд. 69, бульвар Металургів, буд.  2, вул. Миру, 63-а, вул. Незалежності,  буд. 75)</t>
  </si>
  <si>
    <t xml:space="preserve">Кількість спортивних залів, в яких необхідно провести монтажні роботи </t>
  </si>
  <si>
    <t>- спортивного залу Комунального закладу спортивного – оздоровчого профілю Стадіон «Металург» Бахмутської міської (вул. Ціолковського, буд. 6)</t>
  </si>
  <si>
    <t>1 спортивний зал</t>
  </si>
  <si>
    <t>4 спортивних зали</t>
  </si>
  <si>
    <t>РАЗОМ</t>
  </si>
  <si>
    <t>Надання компенсацій фізичним особам, які надають соціальні послуги згідно постанови КМУ             № 558 від 29.04.2004</t>
  </si>
  <si>
    <t>Забезпечення надання державної допомоги сім'ям з дітьми, передбаченої законодавством</t>
  </si>
  <si>
    <t xml:space="preserve">Забезпечення надання державної соціальної допомоги малозабезепеченим сім'ям </t>
  </si>
  <si>
    <t>Забезпечення надання тимчасової державної допомоги дітям, батьки яких ухиляються від сплати аліментів, не мають можливості утримувати дитину або місце проживання їх невідоме</t>
  </si>
  <si>
    <t>Забезпечення надання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t>
  </si>
  <si>
    <t>Забезпечення надання субсидії для відшкодування витрат на оплату житлово-комунальних послуг, придбання скрапленого газу, твердого та рідкого пічного побутового палива</t>
  </si>
  <si>
    <t>Забезпечення надання щомісячної допомоги Донецької обласної ради учням професійно-технічних навчальних закладів і студентам вищих навчальних закладів І-ІV рівнів акредитаії з числа дітей-сиріт та дітей, позбавлених батьківського піклування, які перебувають на повному державному утриманні</t>
  </si>
  <si>
    <t>Забезпечення виплати щомісячної компенсаційної виплати непрацюючій працездатній особі, яка доглядає за особою з інвалідністю І групи, а також за особою, яка досягла 80-річного віку</t>
  </si>
  <si>
    <t>Запезпечення виплати державної соціальної допомоги особам, які не мають права на пенсію, та особам з інвалідністю, державна соціальна допомога на догляд</t>
  </si>
  <si>
    <t>Забезпечення виплати тимчасової державної соціальної допомоги непрацюючій особі, яка досягла загального пенсійного віку, але не набула права на пенсійну виплату</t>
  </si>
  <si>
    <t>Забезпечення виплати допомоги на дітей, хворих на тяжкі перинатальні ураження нервової системи, тяжкі вроджені вади розвитку, рідкісні орфанні захворювання, онкологічні, онкогематологічні захворювання, дитячий церебральний параліч, тяжкі психічні розлади, цукровий діабет I типу (інсулінозалежний), гострі або хронічні захворювання нирок IV ступеня, на дитину, яка отримала тяжку травму, потребує трансплантації органа, потребує паліативної допомоги, яким не встановлено інвалідність</t>
  </si>
  <si>
    <t>Виплата матеріальної допомоги  військовослужбовцям, звільненим з строкової військової служби згідно постанови Кабінету Міністрів України від 08.04.2015 № 185</t>
  </si>
  <si>
    <t>Виплата одноразової грошової допомоги до 5 травня ветеранам війни згідно Законів України «Про статус ветеранів війни, гарантії їх соціального захисту», «Про жертви нацистських переслідувань»</t>
  </si>
  <si>
    <t>Виплата одноразової грошової  допомоги згідно постанови Кабінету Міністрів України від 01.10.2015 № 535</t>
  </si>
  <si>
    <t>Виплата компенсації за не використане санаторно-курортне лікування особам з інвалідністю згідно постанов Кабінету Міністрів України від 17.06.2004 № 785, від 07.02.2007 № 150</t>
  </si>
  <si>
    <t>Придбання санаторно-курортних путівок особам з інвалідністю</t>
  </si>
  <si>
    <t>Придбання санаторно-курортних путівок громадянам, постраждалим від Чорнобильської катастрофи</t>
  </si>
  <si>
    <t>Направлення дітей з  інвалідністю на реабілітацію КЗ "Бахмутський районний центр соціальної реабілітації дітей інвалідів"</t>
  </si>
  <si>
    <t>Забезпечення  окремих категорій громадян технічними та іншими засобами реабілітації, протезно-ортопедичними виробами</t>
  </si>
  <si>
    <t>Виплата компенсації на бензин, ремонт, технічне обслуго-вування автомобілів та  транспортні обслуговування  (Постанова КМУ №228 від14.02.2007)</t>
  </si>
  <si>
    <t>Виплата компенсаційних виплат громадянам, які постраждали внаслідок Чорнобильської  катастрофи</t>
  </si>
  <si>
    <t>Забезпечення безоплатного поховання осіб з інвалідністю внаслідок війни та учасників бойових дій</t>
  </si>
  <si>
    <t xml:space="preserve">Надання фінансової підтримки громадським об’єднанням  на утримання власних відокремлених підрозділів </t>
  </si>
  <si>
    <t>Виплата щомісячної стипендії громадянам похилого віку, яким виповнилося 100 і більше років в розмірі 1000 грн.</t>
  </si>
  <si>
    <t xml:space="preserve">Надання матеріальної допомоги батькам, які супроводжують дітей з інвалідністю  для проходження медичної реабілітації </t>
  </si>
  <si>
    <t>Надання додаткової 50 % знижки  до пільг, передбачених діючим законодавством України, на оплату  за житлово-комунальні послуги, в межах соціальних норм користування,  членам сімей загиблих воїнів  в Афганістані</t>
  </si>
  <si>
    <t>Надання  100% знижки на оплату  за житлово-комунальні послуги, в межах соціальних норм користування, Почесним громадянам  м. Бахмута</t>
  </si>
  <si>
    <t>Забезпечення надання пільг з капітального ремонту деяким категоріям осіб, які мають право на відповідну пільгу, згідно постанови Кабінету Міністрів України від 20.05.2009 № 565</t>
  </si>
  <si>
    <t>Організація  пунктів обігріву для громадян м.Бахмута в осінньо-зимовий період</t>
  </si>
  <si>
    <t>Надання одноразової грошової  допомоги окремим категоріям громадян пільгових категорій до святкових дат та подій</t>
  </si>
  <si>
    <t>Забезпечення надання окремим категоріям громадян пільг за житлово -комунальні послуги, передбачені діючим законодавством України</t>
  </si>
  <si>
    <t>Надання компенсації на тверде паливо та скраплений газ</t>
  </si>
  <si>
    <t>Забезпечення надання компенсаційних виплат за пільговий проїзд окремих категорій громадян на залізничному транспорті</t>
  </si>
  <si>
    <t>Забезпечення надання компенсаційних виплат за пільговий проїзд окремих категорій громадян на електротранспорті</t>
  </si>
  <si>
    <t>Забезпечення надання компенсаційних виплат за пільговий проїзд окремих категорій громадян на автотранспорті</t>
  </si>
  <si>
    <t>Забезпечення надання пільг з послуг зв`язку</t>
  </si>
  <si>
    <t>Забезпечення надання пільг з проїзду один раз на рік осіб, постраждалих від аварії на ЧАЕС 1 та 2 категорії</t>
  </si>
  <si>
    <t>Протягом 
року</t>
  </si>
  <si>
    <t>424 одиниці</t>
  </si>
  <si>
    <t>Управління праці та соціального захисту населення Бахмутської міської ради (далі- УП та СЗН)</t>
  </si>
  <si>
    <t>УП та СЗН</t>
  </si>
  <si>
    <t>Управління праці та соціального захисту населення Бахмутської міської ради (далі - УП та СЗН)</t>
  </si>
  <si>
    <t>Середньомісячна кількість отримувачів</t>
  </si>
  <si>
    <t>Кількість осіб, які мають право на пільговий проїзд залізничним транспортом приміського та міжміського сполучення</t>
  </si>
  <si>
    <t>Кількість осіб, які мають право на пільговий проїзд в міському електротранспорті загального користування</t>
  </si>
  <si>
    <t>Кількість осіб, які мають право на пільговий проїзд в міському автотранспорті загального користування</t>
  </si>
  <si>
    <t>3 особи</t>
  </si>
  <si>
    <t>Кількість отримувачів</t>
  </si>
  <si>
    <t>5 осіб</t>
  </si>
  <si>
    <t>2 особи</t>
  </si>
  <si>
    <t xml:space="preserve">Середньомісячна кількість отримувачів допомоги </t>
  </si>
  <si>
    <t>60 осіб</t>
  </si>
  <si>
    <t>20 осіб</t>
  </si>
  <si>
    <t>25 осіб</t>
  </si>
  <si>
    <t>50 осіб</t>
  </si>
  <si>
    <t xml:space="preserve">  230 осіб</t>
  </si>
  <si>
    <t>2628 осіб</t>
  </si>
  <si>
    <t>520 осіб</t>
  </si>
  <si>
    <t>Забезпечення надання державної соціальної допомоги особам з інвалідністю з дитинства та дітям з інвалідністю</t>
  </si>
  <si>
    <t>1090 осіб</t>
  </si>
  <si>
    <t>45 осіб</t>
  </si>
  <si>
    <t>14 осіб</t>
  </si>
  <si>
    <t>13025 осіб</t>
  </si>
  <si>
    <t xml:space="preserve"> Забезпечення виплати частини невикористаної суми субсидії для відшкодівання витрат на оплату послуги централізованого опалення з газо-електро постачання (монетизація)  </t>
  </si>
  <si>
    <t>Кількість сімей-отримувачів</t>
  </si>
  <si>
    <t>1290 сімей</t>
  </si>
  <si>
    <t>69 осіб</t>
  </si>
  <si>
    <t xml:space="preserve">   400 осіб</t>
  </si>
  <si>
    <t>24 особи</t>
  </si>
  <si>
    <t>Забезпечення відшкодування послуги з догляду за дитиною до 3-х років "Муніципальна няня"</t>
  </si>
  <si>
    <t>Виплата матеріальної допомоги малозабезпеченим  громадянам та особам з інвалідністю згідно постанови Кабінету Міністрів України від 12.04.2017 №256</t>
  </si>
  <si>
    <t>Кількість осіб, які отримають матеріальну допомогу</t>
  </si>
  <si>
    <t>10 осіб</t>
  </si>
  <si>
    <t>4900 осіб</t>
  </si>
  <si>
    <t>48 осіб</t>
  </si>
  <si>
    <t xml:space="preserve">Кількість осіб, які отримають грошової компенсації </t>
  </si>
  <si>
    <t>1 особа</t>
  </si>
  <si>
    <t>Кількість осіб, які будуть направлені до санаторіїв</t>
  </si>
  <si>
    <t>22 особи</t>
  </si>
  <si>
    <t>Кількість дітей, направлених  на реабілітацію</t>
  </si>
  <si>
    <t>Направлення дітей з  інвалідністю на реабілітацію згідно Порядку викорис-тання коштів у державному бюджеті для здійснення заходів з реабілітації дітей з інвалідністю, затвердженого постановою Кабінету Міністрів України  від 20.06.2012№572 (із змінами)</t>
  </si>
  <si>
    <t>17 осіб</t>
  </si>
  <si>
    <t>Виплата грошової компенсації за належні для отримання жилі приміщення</t>
  </si>
  <si>
    <t>Кількість одиниць засобів реабілітації</t>
  </si>
  <si>
    <t>1193 одиниці</t>
  </si>
  <si>
    <t>Виплата матеріальної допомоги постраждалим внаслідок Чорнобильської катастрофи за рахунок субвенції з обласного бюджету</t>
  </si>
  <si>
    <t>Кількість отримувачів матеріальної допомоги</t>
  </si>
  <si>
    <t>134 особи</t>
  </si>
  <si>
    <t>75 осіб</t>
  </si>
  <si>
    <t>Кількість організацій компенсацій</t>
  </si>
  <si>
    <t>475 осіб</t>
  </si>
  <si>
    <t>Нарахування 50% знижки на оплату житлово-комунальних послуг, придбання твердого палива та скрапленого газу особам  з  інвалідністю по зору  І і ІІ групи та дітям з інвалідністю по зору до 18 років</t>
  </si>
  <si>
    <t>Кількість осіб з  інвалідністю по зору  І та ІІ групи, яким нараховується знижка</t>
  </si>
  <si>
    <t>127 осіб</t>
  </si>
  <si>
    <t>Встановлення квартирних телефонів особам з інвалідністю І, ІІ групи</t>
  </si>
  <si>
    <t>Кількість осіб з  інвалідністю по зору  І, ІІ групи</t>
  </si>
  <si>
    <t>4 особи</t>
  </si>
  <si>
    <t>26 осіб</t>
  </si>
  <si>
    <t>403 особи</t>
  </si>
  <si>
    <t>Надання одноразової матеріальної допомоги: внутрішньо переміщеним особам, які зареєстровані і проживають в м. Бахмуті</t>
  </si>
  <si>
    <t>30 осіб</t>
  </si>
  <si>
    <t>Кількість  громадян, яким виповнилось 100 і більше років</t>
  </si>
  <si>
    <t>80 осіб</t>
  </si>
  <si>
    <t>Надання матеріальної допомоги особам з інвалідністю по зору І та ІІ групи на придбання очних протезів</t>
  </si>
  <si>
    <t>Кількість  осіб з інвалідністю по зору, які потребують очного протезування</t>
  </si>
  <si>
    <t>Кількість Почесних громадян</t>
  </si>
  <si>
    <t>Кількість сімей</t>
  </si>
  <si>
    <t>квіткова продукція, автотранспортні перевезення</t>
  </si>
  <si>
    <t>90 осіб</t>
  </si>
  <si>
    <t>22700 осіб</t>
  </si>
  <si>
    <t>850 осіб</t>
  </si>
  <si>
    <t>139 осіб</t>
  </si>
  <si>
    <t>Надання матеріальної допомоги Почесним громадянам м.Бахмут</t>
  </si>
  <si>
    <t>8 осіб</t>
  </si>
  <si>
    <t>Надання 50% знижки на оплату  послуг зв’язку особам з інвалідністю по зору І та ІІ групи</t>
  </si>
  <si>
    <t>Кількість осіб з інвалідністю по зору І та ІІ групи</t>
  </si>
  <si>
    <t>105 осіб</t>
  </si>
  <si>
    <t>5 сімей</t>
  </si>
  <si>
    <t>Надання 50% знижки на оплату  за житлово-комунальні послуги, в межах соціальних норм користування,  сім’ям осіб, які проживали у м.Бахмуті і загинули у результаті обстрілу території м. Бахмута у 2015 році</t>
  </si>
  <si>
    <t>2 сім'ї</t>
  </si>
  <si>
    <t>Кількість пільговиків</t>
  </si>
  <si>
    <t>Надання допомоги в оформленні паспортів особам, звільненим з місць позбавлення волі та бездомним громадянам</t>
  </si>
  <si>
    <t>6 осіб</t>
  </si>
  <si>
    <t>Кількість пунктів</t>
  </si>
  <si>
    <t>300 осіб</t>
  </si>
  <si>
    <t xml:space="preserve">Проведення загальноміських свят і заходів за напрямком роботи УП та СЗН </t>
  </si>
  <si>
    <t>Посилення соціального захисту пільговиків       (до 8 травня)</t>
  </si>
  <si>
    <t xml:space="preserve">Кількість осіб, які мають право на пільги на житлово-комунальні послуги </t>
  </si>
  <si>
    <t>4046 осіб</t>
  </si>
  <si>
    <t>Кількість осіб, які мають право на пільги на тверде паливо та скраплений газ</t>
  </si>
  <si>
    <t>УП та СЗН, ПАТ "Українська залізниця регіональна філія (Донецька залізниця)"</t>
  </si>
  <si>
    <t>УП та СЗН, "Артемівське АТП 11406", ПП "ЛАКІ"</t>
  </si>
  <si>
    <t>УП та СЗН, ПАТ "Укртелеком"</t>
  </si>
  <si>
    <t xml:space="preserve">Кількість осіб, які мають право на пільги з послуг зв`язку </t>
  </si>
  <si>
    <t>Кількість осіб, з числа постраждалих від аварії на ЧАЄС І та ІІ категорії, які мають право на пільгу з проїзду один раз на рік</t>
  </si>
  <si>
    <t>Забезбечення виплат соціальних стипендій студентам (курсантам) вищх навчальних закладів</t>
  </si>
  <si>
    <t xml:space="preserve">Кількість отримувачів соціальних стипендій </t>
  </si>
  <si>
    <t xml:space="preserve">Середньомісячна кількість отримувачив допомоги </t>
  </si>
  <si>
    <t>1255 осіб</t>
  </si>
  <si>
    <t>11 осіб</t>
  </si>
  <si>
    <t>37  осіб</t>
  </si>
  <si>
    <t>25  осіб</t>
  </si>
  <si>
    <t>44  особи</t>
  </si>
  <si>
    <t>3  особи</t>
  </si>
  <si>
    <t>33  особи</t>
  </si>
  <si>
    <t>Забезпечення роботи мобільного офісу по комплексному наданню соціальної допомоги</t>
  </si>
  <si>
    <t>Оплата судових зборів</t>
  </si>
  <si>
    <t>Кількість судових зборів</t>
  </si>
  <si>
    <t>37 одиниць</t>
  </si>
  <si>
    <t>Публікації в засобах масової інформаційної, розміщення інформаційного матеріалу на телебаченні</t>
  </si>
  <si>
    <t>Кількість наданих консультацій</t>
  </si>
  <si>
    <t>3090 консультацій</t>
  </si>
  <si>
    <t>Кількість публікацій в газеті                        Кількість інформацій на ТБ</t>
  </si>
  <si>
    <t>26 публікацій   12 інформацій на ТБ</t>
  </si>
  <si>
    <t>Бахмутський міський центр зайнятості, виконавчі органи Бахмутської міської ради</t>
  </si>
  <si>
    <t>Кількість осіб, що приймуть участь у громадських роботах</t>
  </si>
  <si>
    <t>50 консультацій</t>
  </si>
  <si>
    <t>3 заходи</t>
  </si>
  <si>
    <t>Придбання екскурсійної мобільної апаратури для КЗК «Бахмутський краєзнавчий музей»</t>
  </si>
  <si>
    <t>Управління культури Бахмутської міської ради, КЗК "Бахмутський краєзнавчий музей"</t>
  </si>
  <si>
    <t>Впровадження технологій щодо оцифрування фото та кінодокументів XIX-XXI століть у КЗК «Бахмутський краєзнавчий музей»</t>
  </si>
  <si>
    <t>Організація видавничої діяльності: перевидання краєзнавчої літератури та видання довідника – путівника міста, виготовлення сувенірної продукції</t>
  </si>
  <si>
    <t xml:space="preserve">Ліцензування екскурсійної 
діяльності
</t>
  </si>
  <si>
    <t>Проведення незалежної оцінки пам’яток культурної спадщини</t>
  </si>
  <si>
    <t>Управління культури Бахмутської міської ради</t>
  </si>
  <si>
    <t>Проведення культурно – мистецьких та навчально-пізнавальних заходів (державні, професійні свята, фестивалі книги,  презентації, круглі столи,) загальноміських заходів  (державні, професійні  свята)</t>
  </si>
  <si>
    <t>Управління культури Бахмутської міської ради, заклади культури</t>
  </si>
  <si>
    <t>Виплата  стипендій обдарованим дітям</t>
  </si>
  <si>
    <t>Управління культури
Бахмутської міської ради</t>
  </si>
  <si>
    <t>Проведення обласного конкурсу юних дарувань «Бахмутська зірочка»</t>
  </si>
  <si>
    <t xml:space="preserve">Управління культури
Бахмутської міської ради
</t>
  </si>
  <si>
    <t>Організація та проведення міських фестивалів, конкурсів (конкурсу хореографічних колективів, фестивалю козацької культури, фестивалю національної кухні)</t>
  </si>
  <si>
    <t>Надання транспортних послуг комунальним закладам культури</t>
  </si>
  <si>
    <t>Придбання літератури для  Бахмутської міської централізованої бібліотечної системи</t>
  </si>
  <si>
    <t>Управління культури Бахмутської міської ради, Бахмутська міська централізована бібліотечна система</t>
  </si>
  <si>
    <t>Забезпечення бібліотек Бахмутської міської бібліотечної системи періодичними виданнями</t>
  </si>
  <si>
    <t>Розробка проектно-кошторисної документації та капітальний ремонт приміщення за адресою: м. Бахмут, вул. О.Сибірцева, 214</t>
  </si>
  <si>
    <t>Створення та укомплектування кімнати архіву Управління культури Бахмутської міської ради</t>
  </si>
  <si>
    <t>Розробка проектно-кошторисної документації, проходження експертизи та капітальний ремонт системи пожежної сигналізації, оповіщення про пожежу та управління евакуацією людей, передавання тривожних сповіщень у нежитловому приміщенні початкового спеціалізованого мистецького навчального закладу Школа мистецтв міста Бахмута, яка знаходиться за адресою: вул. Незалежності, 56, м. Бахмут</t>
  </si>
  <si>
    <t>Управління культури Бахмутської міської ради, Школа мистецтв міста Бахмута</t>
  </si>
  <si>
    <t>Фінансова підтримка 
КП «Бахмутський парк культури та відпочинку» на технічне діагностування та освідоцтво атракціонів</t>
  </si>
  <si>
    <t>Управління культури Бахмутської міської ради, КП "Бахмутський парк культури та відпочинку"</t>
  </si>
  <si>
    <t>Будівництво літнього павільйону на території КП «Бахмутський парк культури та відпочинку»</t>
  </si>
  <si>
    <t>Придбання та установка ілюмінаційного комплексу на атракціон «Колесо огляду»</t>
  </si>
  <si>
    <t>Придбання меблів, комп’ютерної техніки, оверлоку та кондиціонерів для комунальних  закладів культури (КЗК «БАХМУТСЬКИЙ МІСЬКИЙ ЦЕНТР КУЛЬТУРИ ТА ДОЗВІЛЛЯ ІМЕНІ ЄВГЕНА МАРТИНОВА», КЗК « Бахмутський міський народний Дім», КЗК «Бахмутський краєзнавчий музей»,Школа мистецтв міста Бахмута, Бахмутська міська централізована бібліотечна система), централізованої бухгалтерії Управління культури Бахмутської міської ради, Управління культури Бахмутської міської ради</t>
  </si>
  <si>
    <t>Придбання сценічних костюмів для творчих колективів комунальних закладів культури (КЗК «БАХМУТСЬКИЙ МІСЬКИЙ ЦЕНТР КУЛЬТУРИ ТА ДОЗВІЛЛЯ ІМЕНІ ЄВГЕНА МАРТИНОВА», КЗК «Бахмутський міський народний Дім», Школа мистецтв міста Бахмут)</t>
  </si>
  <si>
    <t xml:space="preserve">Впровадження інформаційних технологій для створення належних умов розвитку  естетичного виховання учнів початкового спеціалізованого мистецького навчального закладу Школа мистецтв міста Бахмута </t>
  </si>
  <si>
    <t>Придбання музичних інструментів для початкового спеціалізованого мистецького навчального закладу Школа мистецтв міста Бахмута</t>
  </si>
  <si>
    <t>Придбання холодильного обладнання для консервації біологічних фондових матеріалів КЗК «Бахмутський краєзнавчий музей»</t>
  </si>
  <si>
    <t xml:space="preserve">Збільшення кількості екскурсій </t>
  </si>
  <si>
    <t>на 60 екскурсій</t>
  </si>
  <si>
    <t>Кількість оцифрованих  музейних предметів</t>
  </si>
  <si>
    <t>Кількість перевиданої краєзнавчої літератури, Кількість виданих екземплярів довідника-посібника міста, Кількість виготовленої сувенірної продукції</t>
  </si>
  <si>
    <t>10 найменувань по 100 одиниць;           50 екземплярів довідника-посібника міста;           300 одиниць сувенірної продукції</t>
  </si>
  <si>
    <t>Кількість ліцензій</t>
  </si>
  <si>
    <t>Кількість памяток культурної спадщіни</t>
  </si>
  <si>
    <t>15 пам’яток</t>
  </si>
  <si>
    <t>Збільшення відвідувачив культурно-мистецьких, загальноміських заходів</t>
  </si>
  <si>
    <t>на 5000 осіб</t>
  </si>
  <si>
    <t>Проведення міських свят, оренда сцени, звукової та світлової апаратури</t>
  </si>
  <si>
    <t>на 25000 осіб</t>
  </si>
  <si>
    <t>Кількість виплачених одноразових стипендій</t>
  </si>
  <si>
    <t>85 стипендій</t>
  </si>
  <si>
    <t xml:space="preserve">Збільшення учасників творчих колективів </t>
  </si>
  <si>
    <t>на 500 осіб</t>
  </si>
  <si>
    <t xml:space="preserve">Кількість залучення учасників </t>
  </si>
  <si>
    <t>1000 осіб</t>
  </si>
  <si>
    <t>Кількість обласних заходів в яких буде взята участь</t>
  </si>
  <si>
    <t>Збільшення книговидачі у бібліотеках</t>
  </si>
  <si>
    <t>на 2000 одиниць</t>
  </si>
  <si>
    <t>Збільшення відвідувачив бібліотек</t>
  </si>
  <si>
    <t xml:space="preserve">Функціонування зони буккросінгу (створення  сучасної зони спілкування та обміну книгами)
</t>
  </si>
  <si>
    <t>на 300 осіб</t>
  </si>
  <si>
    <t>на 1000 осіб</t>
  </si>
  <si>
    <t xml:space="preserve">Кількість виготовленої  проектно-кошторисної документації </t>
  </si>
  <si>
    <t>Кількість стежалів для зберігання архівних документів</t>
  </si>
  <si>
    <t>Розробка проектно-кошторисної документації, проходження експертизи та капітальний ремонт виставкового залу Комунального закладу культури «Бахмутський краєзнавчий музей»</t>
  </si>
  <si>
    <t>Кількість актів технічного діагностування та освідоцтва</t>
  </si>
  <si>
    <t>8 одиниць</t>
  </si>
  <si>
    <t>Кількість придбаних атракціонів</t>
  </si>
  <si>
    <t>2 атракціони</t>
  </si>
  <si>
    <t>Збільшення відвідувачив парку культури та відпочинку</t>
  </si>
  <si>
    <t>на 2000 осіб</t>
  </si>
  <si>
    <t xml:space="preserve"> 2 комплекти звукової апаратури, 10 радіомікрофонів</t>
  </si>
  <si>
    <t>Придбання звукової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 КЗК «Бахмутський краєзнавчий музей»)</t>
  </si>
  <si>
    <t>Кількість придбаних комплектів звукової апаратури, радіомікрофонів</t>
  </si>
  <si>
    <t>Кількість придбаних комплектів світлодіодного сценічного обладнання</t>
  </si>
  <si>
    <t xml:space="preserve">2 комплекти </t>
  </si>
  <si>
    <t>5 комп’ютерних столів, 10 офісних стільців, 2 кондиціонери, 1 оверлок, 2 стаціонарних комп’ютера, 1 ноутбук</t>
  </si>
  <si>
    <t>Кількість придбаної меблі, комп’ютерної техніки, оверлоку, кондиціонерів</t>
  </si>
  <si>
    <t>Кількість придбаних сценічних костюмів та взуття</t>
  </si>
  <si>
    <t>15 комплектів сценічного одягу, 15 пар взуття</t>
  </si>
  <si>
    <t>Кількість придбаної комп’ютерної техніки, телевізорів</t>
  </si>
  <si>
    <t>1 комп’ютер, 18 планшетів,  2 ноутбуки, 2 телевізори</t>
  </si>
  <si>
    <t>Кількість придбаних музичних інструментів</t>
  </si>
  <si>
    <t>35 одиниць</t>
  </si>
  <si>
    <t>Кількість придбанної професійної холодильної установки</t>
  </si>
  <si>
    <t>Фінансове управління Бахмутської міської ради</t>
  </si>
  <si>
    <t>Наповнення доходної частини  міського бюджету м. Бахмут (податок на нерухоме майно)</t>
  </si>
  <si>
    <t>УМР</t>
  </si>
  <si>
    <t>Внесення геопросторових баз даних генерального плану м.Бахмута до  геопросторових баз даних містобудівного кадастру, формування  інформаційних  ресурсів  та  введення в експлуатацію геоінформаційної системи і геопорталу містобудівного кадастру</t>
  </si>
  <si>
    <t>Формування  інформаційних  ресурсів  містобудівного  кадастру  та  введення в експлуатацію геоінформаційної системи і геопорталу містобудівного кадастру, матеріально-технічне забезпечення</t>
  </si>
  <si>
    <t>Робота в геоінформаційній системі та геопорталі містобудівного кадастру</t>
  </si>
  <si>
    <t xml:space="preserve">Встановлення комунікаційних каналів обміну інформацією з розподіленими базами даних 
</t>
  </si>
  <si>
    <t>Обмін інформацією з іншими кадастрами, реєстрами та інформаційними системами</t>
  </si>
  <si>
    <t>Кількість   спеціалістів, які успішно пройшли навчання</t>
  </si>
  <si>
    <t>Претензійно-позовні заходи, сплата судового збору</t>
  </si>
  <si>
    <t>Сплата судового збору</t>
  </si>
  <si>
    <t>10 позовних заяв</t>
  </si>
  <si>
    <t xml:space="preserve">Кількість земельних ділянок      </t>
  </si>
  <si>
    <t>6.</t>
  </si>
  <si>
    <t>Виготовлення експертних грошових оцінок щодо продажу земельних ділянок, на яких розташовані об'єкти нерухомості</t>
  </si>
  <si>
    <t>Кількість експертних грошових оцінок</t>
  </si>
  <si>
    <t>7.</t>
  </si>
  <si>
    <t>Сплата судового збору відповідно до Закону України "Про судовий збір"</t>
  </si>
  <si>
    <t>Кількість судових справ</t>
  </si>
  <si>
    <t>Управдіння муніципального розвитку Бахмутської міської ради (далі- УМР), землевпорядні організації, які мають відповідну ліцензію</t>
  </si>
  <si>
    <t>УМР, землевпорядні організації, які мають відповідну ліцензію</t>
  </si>
  <si>
    <t>Розробка проекту землеустрою щодо відведення земельної ділянки із встановлення водоохоронної зони та прибрежно - захисної смуги ставка на балці Земчин Яр, басейну річки Бахмутка м.Бахмут</t>
  </si>
  <si>
    <t>Встановлення межі прибережної захисної смуги вздовж водного об’єкту</t>
  </si>
  <si>
    <t>Підготовка, організація та проведення земельних торгів у формі аукціонів</t>
  </si>
  <si>
    <t>9 одиниць</t>
  </si>
  <si>
    <t>6 одиниць</t>
  </si>
  <si>
    <t>6  одиниць</t>
  </si>
  <si>
    <t>Придбання матеріалів та запчастин для ремонту  контактної мережі</t>
  </si>
  <si>
    <t>Протяжність відремонтованої мережі</t>
  </si>
  <si>
    <t>2000 мп</t>
  </si>
  <si>
    <t>12од.</t>
  </si>
  <si>
    <t>Виконання капітальних ремонтів дахів у багатоквартирних будинках міста</t>
  </si>
  <si>
    <t>10 одиниць</t>
  </si>
  <si>
    <t>Виконання капітальних ремонтів міжпанельних стиків у багатоквартирних будинках міста</t>
  </si>
  <si>
    <t>Виконання капітальних ремонтів балконів та лоджій у багатоквартирних будинках міста</t>
  </si>
  <si>
    <t>Виконання капітальних ремонтів інженерних комунікацій та інших конструктивів у багатоквартирних будинках міста</t>
  </si>
  <si>
    <t>19 одиниць</t>
  </si>
  <si>
    <t>Проведення енергоаудиту у багатоквартирних будинках міста</t>
  </si>
  <si>
    <t>70 одиниць</t>
  </si>
  <si>
    <t>Заміна та модернізація пасажирських ліфтів</t>
  </si>
  <si>
    <t xml:space="preserve">Реконструкція теплових мереж - заміна на труби ППУ </t>
  </si>
  <si>
    <t>Кількість реконструйованих теплових мереж</t>
  </si>
  <si>
    <t xml:space="preserve">0,63 км </t>
  </si>
  <si>
    <t xml:space="preserve">Реконструкція теплових мереж - заміна на труби в стандартній теплоізоляції </t>
  </si>
  <si>
    <t xml:space="preserve">0,4 км </t>
  </si>
  <si>
    <t xml:space="preserve">Облаштування житлових будинків вузлами обліку  теплової енергії </t>
  </si>
  <si>
    <t>Кількість встановлених вузлів обліку теплової енергії</t>
  </si>
  <si>
    <t>100 од</t>
  </si>
  <si>
    <t>ПКД-1 од.;  котлів - 1 од.</t>
  </si>
  <si>
    <t>Реконструкція                                                             кот № 17 вул.Миру,10;                                                                        кот.№ 11 вул.Миру,65  з переводом котельних в автоматичний режим (проектні роботи,  придбання та монтаж обладнання)</t>
  </si>
  <si>
    <t>Кількість реконструйованих котелень</t>
  </si>
  <si>
    <t>Встановлення на котельних пожарної сигналізації (кот.№ 7 вул.Миру,10, кот № 11 вул Миру,65)</t>
  </si>
  <si>
    <t>Кількість котелень, на які встановлюється пожежна сігналізація</t>
  </si>
  <si>
    <t>Розробка схеми оптимізації теплопостачання</t>
  </si>
  <si>
    <t>Кількість розроблених схем</t>
  </si>
  <si>
    <t xml:space="preserve">Кількість свердловин, на яких буде  влаштовано огороження </t>
  </si>
  <si>
    <t>Заміна обладнання артезіанських свердловин</t>
  </si>
  <si>
    <t>Кількість свердловин, на яких буде замінено обладнання</t>
  </si>
  <si>
    <t>Технічне переоснащення хіміко-бактеріологічної лабораторії питної води та стічних вод</t>
  </si>
  <si>
    <t>Кількість лабораторій, де проводиться переоснащення</t>
  </si>
  <si>
    <t>Придбання запірної арматури різних діаметрів</t>
  </si>
  <si>
    <t xml:space="preserve">Кількість придбаної запірної арматури </t>
  </si>
  <si>
    <t xml:space="preserve">Заміна ділянок вуличних водопровідних мереж діаметром 50-150мм  </t>
  </si>
  <si>
    <t xml:space="preserve">Кількість  замінених ділянок вуличних мереж </t>
  </si>
  <si>
    <t>Встановлення індикаторів магнітного поля на лічильниках д-15мм</t>
  </si>
  <si>
    <t>Кількість вузлів обліку для встановлення індикаторів</t>
  </si>
  <si>
    <t>Встановлення загальнобудинкових вузлів комерційного обліку води</t>
  </si>
  <si>
    <t xml:space="preserve">Кількість  встановлених вузлів обліку </t>
  </si>
  <si>
    <t>Придбання люків на колодязі</t>
  </si>
  <si>
    <t xml:space="preserve">Кількість придбаних люків </t>
  </si>
  <si>
    <t>Заміна обладнання КНС</t>
  </si>
  <si>
    <t>Кількість насосних станцій, на яких замінено обладнання</t>
  </si>
  <si>
    <t>Оновлення комп'ютерної техніки</t>
  </si>
  <si>
    <t>Розробка норм споживання водопостачання та водовідведення</t>
  </si>
  <si>
    <t>Утримання вулично-дорожньої мережі</t>
  </si>
  <si>
    <t>Зимове утримання доріг</t>
  </si>
  <si>
    <t>Утримання парків, майданів, скверів</t>
  </si>
  <si>
    <t>Відновлення та утримання зупиночних пунктів</t>
  </si>
  <si>
    <t>Поточний ремонт вулиць, доріг та тротуарів</t>
  </si>
  <si>
    <t xml:space="preserve">Капітальний ремонт вулиць, доріг та тротуарів </t>
  </si>
  <si>
    <t xml:space="preserve">Капітальний ремонт прибудинкових територій </t>
  </si>
  <si>
    <t>Заходи зі створення безперешкодного доступу для осіб з обмеженими можливостями</t>
  </si>
  <si>
    <t>Розробка комплексної схеми організації дорожнього руху (КСОДР) на вулично-дорожній мережі міста</t>
  </si>
  <si>
    <t>Встановлення пристроїв примусового зниження швидкості руху транспортних засобів</t>
  </si>
  <si>
    <t>Виконання проектних робіт по встановленню світлофорних об'єктів</t>
  </si>
  <si>
    <t>Будівництво світлофорних об'єктів</t>
  </si>
  <si>
    <t>Придбання  і встановлення світлодіодних світлофорів</t>
  </si>
  <si>
    <t>Обладнання  світлофорних об'єктів системою звукового сповіщення</t>
  </si>
  <si>
    <t>Поточне утримання світлофорних об'єктів</t>
  </si>
  <si>
    <t>Придбання та встановлення дорожніх знаків</t>
  </si>
  <si>
    <t>Заміна інформаційно-вказівних дорожніх знаків з новими назвами</t>
  </si>
  <si>
    <t>Поточне утримання дорожніх знаків</t>
  </si>
  <si>
    <t>Встановлення пішохідних огороджень</t>
  </si>
  <si>
    <t>Виконання дорожньої розмітки</t>
  </si>
  <si>
    <t>Утримання зливової каналізації</t>
  </si>
  <si>
    <t>3123м.п.</t>
  </si>
  <si>
    <t>Капітальний та поточний ремонт каналізації (гідротехнічна прочистка)</t>
  </si>
  <si>
    <t>Утримання мереж зовнішнього освітлення</t>
  </si>
  <si>
    <t>Поточний ремонт мереж зовнішнього освітлення</t>
  </si>
  <si>
    <t>Капітальний ремонт зовнішнього освітлення</t>
  </si>
  <si>
    <t>Кількість капітально відремонтованих ЛЗО</t>
  </si>
  <si>
    <t>483 од.світильників, 17,0 км. ЛЗО</t>
  </si>
  <si>
    <t>Виконання капітальних ремонтів шаф управління</t>
  </si>
  <si>
    <t>Кількість відремонтованих шаф</t>
  </si>
  <si>
    <t>Виконання проектних робіт з капітального ремонту ліній зовнішнього освітлення</t>
  </si>
  <si>
    <t>Заміна приладів дифереційного  обліку електроенергії</t>
  </si>
  <si>
    <t>Проведення робіт з ілюмінації міста</t>
  </si>
  <si>
    <t>Сплата за спожиту електроенергію за зовнішнє освітлення</t>
  </si>
  <si>
    <t>Утримання об'єктів зеленого господарства</t>
  </si>
  <si>
    <t>Капітальний ремонт об'єктів зеленого господарства</t>
  </si>
  <si>
    <t>Висадження дерев, чагарників, квітників</t>
  </si>
  <si>
    <t>Видалення аварійних дерев</t>
  </si>
  <si>
    <t>Придбання спецтехніки</t>
  </si>
  <si>
    <t>Придбання електрообладнання</t>
  </si>
  <si>
    <t xml:space="preserve">Утримання кладовищ </t>
  </si>
  <si>
    <t>Утримання пам'ятників</t>
  </si>
  <si>
    <t>Утримання фонтанів</t>
  </si>
  <si>
    <t>Захоронення безпритульних осіб</t>
  </si>
  <si>
    <t>Придбання спецтехніки та інше (морозильна камера на 6-8 відділень)</t>
  </si>
  <si>
    <t>Придбання контейнерів для твердих побутових відходів</t>
  </si>
  <si>
    <t>ТОВ "УМВЕЛЬТ Бахмут"</t>
  </si>
  <si>
    <t>Будівництво контейнерних майданчиків</t>
  </si>
  <si>
    <t>Ліквідація стихійних звалищ</t>
  </si>
  <si>
    <t>Заходи з впровадження роздільного збору ТПВ</t>
  </si>
  <si>
    <t xml:space="preserve">Проведення нформаційно-роз´яснювальної роботи 
з населенням
</t>
  </si>
  <si>
    <t>12,0 тис. грн.</t>
  </si>
  <si>
    <t>Відлов тварин, стерилізація, післяопераційна перетримка та вакцинація безпритульних тварин</t>
  </si>
  <si>
    <t>Утримання та ремонт дитячих майданчиків</t>
  </si>
  <si>
    <t>Низьке багаторазове скошування трави</t>
  </si>
  <si>
    <t>Утримання насосної станції на «Алея  троянд»</t>
  </si>
  <si>
    <t>Забезпечення роботи насосної станції</t>
  </si>
  <si>
    <t>Проведення аудиторських перевірок фінансового-господарської діяльності комунальних підприємств</t>
  </si>
  <si>
    <t>Кількість проведених аудиторських перевірок</t>
  </si>
  <si>
    <t>Виготовлення технічної документації для реєстрації  права власності   на нерухоме майно комунальної власніості територіальної   громади    м. Бахмута</t>
  </si>
  <si>
    <t>Проведення претензійно-позовної роботи з погашення заборгованості з орендної плати</t>
  </si>
  <si>
    <t xml:space="preserve"> Проведення незалежної оцінки майна та рецензування звітів про оцінку майна комунальної власності територіальної громади м.Бахмута</t>
  </si>
  <si>
    <t xml:space="preserve">Виявлення та оформлення безхазяйного майна, відумерлої спадщини </t>
  </si>
  <si>
    <t>Подання документів для проведення державної реєстрації набуття права власності територіальної громади м.Бахмута</t>
  </si>
  <si>
    <t xml:space="preserve">Можливе оформлення позовів  до суду стосовно несплати орендної плати </t>
  </si>
  <si>
    <t xml:space="preserve">10  позовів </t>
  </si>
  <si>
    <t>Заключення договорів оренди, проведення конкурсів на право оренди</t>
  </si>
  <si>
    <t xml:space="preserve">35 договорів оренди,  організація проведення конкурсів (аукціонів) на право оренди - 4 </t>
  </si>
  <si>
    <t xml:space="preserve">Приватизація, продаж об"єктів права комунальної власності </t>
  </si>
  <si>
    <t>Управління муніципального розвитку Бахмутської міської ради, підприємства, заклади, організації, що перебувають у комунальній власності територіальної громади м.Бахмута, управління Бахмутської міської ради, у яких  перебуває майнокомунальної власності та закріплене за ними на праві оперативного управління або господарського відання</t>
  </si>
  <si>
    <t>Фінансове управління Бахмутської міської ради, відділ комп'ютерного забезпечення Бахмутської міської ради</t>
  </si>
  <si>
    <t>Кількість робочих місць</t>
  </si>
  <si>
    <t>100 одиниць</t>
  </si>
  <si>
    <t>Кількість наданних послуг</t>
  </si>
  <si>
    <t>Придбання нової комп’ютерної техніки для  апарату Бахмутської міської ради</t>
  </si>
  <si>
    <t>Кількість придбаних комп'ютерів</t>
  </si>
  <si>
    <t>Придбання нової комп’ютерної техніки  для  самостійних відділів  та управлінь Бахмутської міської ради</t>
  </si>
  <si>
    <t>Придбання та поновлення ліцензій комп'ютерних програм для апарату Бахмутської міської ради та її виконавчих органів</t>
  </si>
  <si>
    <t>Кількість примірників</t>
  </si>
  <si>
    <t>Фінансове управління Бахмутської міської ради, відділ комп'ютерного забезпечення Бахмутської міської ради, самостійні відділи  та управління Бахмутської міської ради</t>
  </si>
  <si>
    <t>Фінансове управління Бахмутської міської ради, відділ комп'ютерного забезпечення Бахмутської міської ради, відділ бухгалтерського обліку та звітності Бахмутської міської ради</t>
  </si>
  <si>
    <t>Технічна підтримка системи електронного документообігу Бахмутської міської ради та її виконавчих органів</t>
  </si>
  <si>
    <t xml:space="preserve">Адміністрування та налаштування робочих місць системи електронного документообігу DOCPROF 3 </t>
  </si>
  <si>
    <t>Навчання працівників Бахмутської міської ради по роботі з системою електронного документообігу DOCPROF 3</t>
  </si>
  <si>
    <t>Відділ з питань  цивільного захисту, мобілізаційної та оборонної роботи  Бахмутської міської ради</t>
  </si>
  <si>
    <t>Утворення місцевої системи автоматизованого оповіщення, її експлуатаційно-технічного обслуговування, інтеграція місцевої системи автоматизованого оповіщення до реальної системи</t>
  </si>
  <si>
    <t>Кількість відновлених централізовано керованих систем</t>
  </si>
  <si>
    <t>Відсоток від затвердженої номенклатури</t>
  </si>
  <si>
    <t>Кількітсть придбаних засобів індивідуального захисту органів дихання</t>
  </si>
  <si>
    <t>90 одиниць</t>
  </si>
  <si>
    <t>Кількість відновлених захисних споруд</t>
  </si>
  <si>
    <t>Кількість придбаних рятувальних засобів</t>
  </si>
  <si>
    <t>15 одиниць</t>
  </si>
  <si>
    <t>Кількітсть придбаних засобів оперативного реагування</t>
  </si>
  <si>
    <t>Кількітсть придбаних засобів зв'язку</t>
  </si>
  <si>
    <t xml:space="preserve">Відділ з питань  цивільного захисту, мобілізаційної та оборонної роботи  Бахмутської міської ради, 8 Державний пожежно-рятувальний загін ГУ ДСНС України у Донецькій області </t>
  </si>
  <si>
    <t>Закладання матеріально-технічних засобів в місцевий резерв, для попередження, ліквідації надзвичайних ситуацій та життєзабезпечення постраждалого населення</t>
  </si>
  <si>
    <t>Створення умов безпеки для непрацюючого населення, яке проживає у прогнозованих зонах хімічного забруднення та в зоні можливого хімічного забруднення шляхом закупівлі засобів індивідуального захисту (протигазів)</t>
  </si>
  <si>
    <t>Приведення наявного фонду захисних споруд цивільного захисту у готовність для використання за призначенням</t>
  </si>
  <si>
    <t>Придбання апаратів на стислому повітрі газодимозахистної служби</t>
  </si>
  <si>
    <t>Закупівля резервного компресорного обладнання бази газодимозахистної служби</t>
  </si>
  <si>
    <t>Забезпечення засобами зв'язку підрозділів територіальної оборони</t>
  </si>
  <si>
    <t>Надання комплексних профорієнтаційних послуг зареєстрованим безробітним, учнівській та студентській молоді  із запровадженням інноваційних форм роботи з метою підвищення мотивації до участі в активних  заходах сприяння зайнятості</t>
  </si>
  <si>
    <t>Надання ваучерів для підтримання конкурентоспроможності осіб на ринку праці  громадянам за категоріями, що визначені в постанові КМУ від 20.03.2013 №207, в тому числі внутрішньо переміщеним особам та демобілізованим учасникам антитерористичної операції</t>
  </si>
  <si>
    <t>Сприяння зайнятості внутрішньо переміщеним особам через надання компенсації витрат роботодавця на оплату праці за працевлаштування на умовах строкових трудових договорів зареєстрованих безробітних</t>
  </si>
  <si>
    <t>Сприяння зайнятості внутрішньо переміщеним особам через надання компенсації зареєстрованому безробітному фактичних транспортних витрат на переїзд до іншої адміністративно-територіальної одиниці місця працевлаштування</t>
  </si>
  <si>
    <t>Сприяння зайнятості внутрішньо переміщеним особам через надання компенсації витрат для проходження попереднього медичного та наркологічного огляду відповідно до законодавства, якщо це необхідно для працевлаштування зареєстрованого безробітного</t>
  </si>
  <si>
    <t>Працевлаштування на нові робочі місця безробітних громадян на умовах компенсації роботодавцю єдиного соціального внеску, в тому числі внутрішньо переміщених осіб та учасників антитерористичної операції</t>
  </si>
  <si>
    <t>Працевлаштування безробітних громадян, в тому числі внутрішньо переміщених осіб та учасників антитерористичної операції за рахунок надання одноразової виплати допомоги по безробіттю для організації підприємницької діяльності, у тому числі із залученням коштів місцевих програм розвитку громад</t>
  </si>
  <si>
    <t>В рамках Центру розвитку підприємництва проведення інформування населення, а також представників малого та середнього бізнесу, про діючі на території регіону проекти, спрямовані на підтримку підприємницької ініціативи, зокрема проекту підтримки малого та середнього бізнесу Донецької облдержадміністрації</t>
  </si>
  <si>
    <t>Сприяння у працевлаштуванні, обранні підходящої роботи та одержанні інформації про ситуацію на ринку праці та перспективи його розвитку</t>
  </si>
  <si>
    <t>Залучення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</si>
  <si>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Забезпечення професійної підготовки, перепідготовки та підвищення кваліфікації зареєстрованих безробітних, в тому числі внутрішньо переміщених осіб та учасників антитерористичної операції, на замовлення роботодавців або  для самозайнятості з урахуванням потреб регіонального ринку праці</t>
  </si>
  <si>
    <t>Організація ділових зустрічей,  семінарів, тренінгів, ярмарків вакансій та послуг служби зайнятості, міні-ярмарків вакансій (презентації роботодавців), засідань Круглого столу, Днів відкритих дверей на виробництві, тощо</t>
  </si>
  <si>
    <t>Застосовування в роботі інноваційних форм роботи, таких як відеорезюме та мультимедіа резюме шукачів роботи, відеовакансії та дистанційні онлайн співбесіди між роботодавцями та безробітними громадянами</t>
  </si>
  <si>
    <t>Бахмутський міський центр зайнятості</t>
  </si>
  <si>
    <t>Працевлаштування безробітних, що відносяться до категорії "внутрішньо переміщена особа"</t>
  </si>
  <si>
    <t>Чисельність безробітних охоплених профорієнтаційними послугами</t>
  </si>
  <si>
    <t>4750 осіб</t>
  </si>
  <si>
    <t>Чисельність  безробітних, які отримали ваучер</t>
  </si>
  <si>
    <t>Чисельність працевлаштованих безробітних на нові робочі місця</t>
  </si>
  <si>
    <t>34 особи</t>
  </si>
  <si>
    <t>Чисельність  безробітних, що започаткували власну справу</t>
  </si>
  <si>
    <t>50 заходів</t>
  </si>
  <si>
    <t>Кількість осіб, яким буде надана допомога</t>
  </si>
  <si>
    <t>1446 осіб</t>
  </si>
  <si>
    <t>Кількість осіб, яка будуть охоплені професійним навчанням</t>
  </si>
  <si>
    <t>502 особи</t>
  </si>
  <si>
    <t>Кількість організованих заходів</t>
  </si>
  <si>
    <t>120 заходів</t>
  </si>
  <si>
    <t>1015 осіб</t>
  </si>
  <si>
    <t>70 дітей</t>
  </si>
  <si>
    <t>300 дітей</t>
  </si>
  <si>
    <t>Налагодження партнерських відносин та взаємодія з питань формування і реалізації проектів в рамках ініциатив (програм) міжнародних та фінансових установ</t>
  </si>
  <si>
    <t>Сприяння залученню та ефективному використанню міжнародної технічної допомоги</t>
  </si>
  <si>
    <t>Структурні підрозділи Бахмутської міської ради</t>
  </si>
  <si>
    <t>Спрощення доступу для потенційних інвесторів до інформації про інвестиційні можливості міста шляхом оновлення та розповсюдження Каталогу інвестиційних пропозицій міста</t>
  </si>
  <si>
    <t>Підтримка експортного потенціалу підприємств та стимулювання  до виходу на нові зовнішні ринки збуту,  впровадження міжнародних стандартів якості,  участі у міжнародних виставкових заходах</t>
  </si>
  <si>
    <t>Кількість діючих договорів міжнародного характеру</t>
  </si>
  <si>
    <t>Кількість залучених проектів міжнародної технічної допомоги</t>
  </si>
  <si>
    <t>Кількість розроблених інвестиційних пропозицій</t>
  </si>
  <si>
    <t>2 договори</t>
  </si>
  <si>
    <t>Підвищення кваліфікації лікарів та молодших медичних спеціалістів</t>
  </si>
  <si>
    <t>Впровадження електронного документообігу в закладах охорони здоров’я</t>
  </si>
  <si>
    <t xml:space="preserve">Придбання тест/систем, реактивів та систем відбору крові задля добровільного консультування і тестування на ВІЛ-інфекцію </t>
  </si>
  <si>
    <t>Придбання лікарських засобів задля лікування опортуністичних захворювань у ВІЛ-інфікованих та хворих на СНІД</t>
  </si>
  <si>
    <t>7 осіб / 84 набори</t>
  </si>
  <si>
    <t>5.</t>
  </si>
  <si>
    <t>5/10</t>
  </si>
  <si>
    <t xml:space="preserve">Придбання тестів на вагітність та засобів контрацепції  </t>
  </si>
  <si>
    <t>300/500</t>
  </si>
  <si>
    <t>Придбання рентгенологічної плівки  та  лабораторних витратних матеріалів</t>
  </si>
  <si>
    <t>Кількість рентгенплівки</t>
  </si>
  <si>
    <t>575 упаковок</t>
  </si>
  <si>
    <t xml:space="preserve">Придбання контрасту для проведення досліджень на комп’ютерному томографі </t>
  </si>
  <si>
    <t>500 флаконів</t>
  </si>
  <si>
    <t>Придбання витратних матеріалів для проведення безкоштовних лабораторних досліджень (клінічних, біохімічних, гістологічних, цитологічних,імунологічних, та бактеріологічних)</t>
  </si>
  <si>
    <t>Забезпечення медикаментами вагітних жінок з резус негативним фактором крові</t>
  </si>
  <si>
    <t>Забезпечення лікуванням новонароджених, які знаходяться у відділенні новонароджених в КМУ «Дитяче територіальне медичне об’єднання» м. Краматорськ</t>
  </si>
  <si>
    <t>Кількість новонароджених</t>
  </si>
  <si>
    <t>Кількість донорів</t>
  </si>
  <si>
    <t>Кількість зареєстрованих заяв</t>
  </si>
  <si>
    <t>Кількість одиниць обладнання</t>
  </si>
  <si>
    <t>Відшкодування вартості лікарських засобів для лікування окремих захворювань</t>
  </si>
  <si>
    <t>Кількість рецептів</t>
  </si>
  <si>
    <t>Розробка проектно-кошторисної документації на реконструкцію корпусу № 3 КЗОЗ "БЦРЛ"</t>
  </si>
  <si>
    <t xml:space="preserve">Кількість проектів </t>
  </si>
  <si>
    <t>Загальна площадь будівлі</t>
  </si>
  <si>
    <t>53 лікаря,     9 середнього медичного персоналу,   підвищення атестації - 40 лікарів</t>
  </si>
  <si>
    <t>Установка автоматики поверхневого освітлення (риле)</t>
  </si>
  <si>
    <t>0,020 млн.кВт.год (0,5%)</t>
  </si>
  <si>
    <t>Налагоджувальні роботи процесу горіння палива в котельні</t>
  </si>
  <si>
    <t>Модернізація пристроїв компенсації реактивної енергії (підстанція)</t>
  </si>
  <si>
    <t>0,003  млн.кВт.год   (0,5%)</t>
  </si>
  <si>
    <t xml:space="preserve">Заміна  трьох компресорів на один більш економічний </t>
  </si>
  <si>
    <t xml:space="preserve">ТОВ "БАХМУТ-ХЛІБ"                                            </t>
  </si>
  <si>
    <t xml:space="preserve">ТОВ "БАХМУТ-ХЛІБ"                         </t>
  </si>
  <si>
    <t>Заміна вікон та дверей на металопластикові на території підприємства (158 вікон)</t>
  </si>
  <si>
    <t xml:space="preserve">Енергозбереження та модернізація обладнання підкачувальної насосної станції </t>
  </si>
  <si>
    <t>КП "Бахмут-Вода"</t>
  </si>
  <si>
    <t xml:space="preserve">0,02                           млн.кВт.год. -24% </t>
  </si>
  <si>
    <t>8.</t>
  </si>
  <si>
    <t>9.</t>
  </si>
  <si>
    <t>10.</t>
  </si>
  <si>
    <t>11.</t>
  </si>
  <si>
    <t>Будівництво дахової  сонячної електростанції  потужністю 70 кВт  по вул. Зелена,41 в м. Бахмут Донецької області</t>
  </si>
  <si>
    <t>ТОВ                                       "Енерго Індастрі"</t>
  </si>
  <si>
    <t xml:space="preserve"> 55 кВт/рік</t>
  </si>
  <si>
    <t>12.</t>
  </si>
  <si>
    <t>Будівництво дахової  сонячної електростанції  потужністю 110 кВт  по вул. Ювілейна, 117 в м. Бахмут Донецької області</t>
  </si>
  <si>
    <t>110 кВт/рік</t>
  </si>
  <si>
    <t>13.</t>
  </si>
  <si>
    <t>Розробка проектно-кошторисної  документації та планування ланшафту під будівництво  сонячної електростанції потужністю 15МВт  по вул. Свято-Георгівська,2б в м. Бахмут Донецької області</t>
  </si>
  <si>
    <t>15.</t>
  </si>
  <si>
    <t>Придбання нових тролейбусів, які економічно використовують електричну потужність (2 одиниці)</t>
  </si>
  <si>
    <t xml:space="preserve">КП "БАХМУТЕЛЕКТРОТРАНС" </t>
  </si>
  <si>
    <t>16.</t>
  </si>
  <si>
    <t>Заміна застарілого побутового газового обладнання за рахунок замовника 200 од.</t>
  </si>
  <si>
    <t>Відшкодування частини відсоткової ставки за кредитами, залученими на заходи  з енергозбереження та підвищення енергоефективності для населення  м. Бахмут</t>
  </si>
  <si>
    <t>271 договір</t>
  </si>
  <si>
    <t xml:space="preserve">Виконання енергосервісних контрактів  в бюджетних будівлях м. Бахмут               (2 будівлі): </t>
  </si>
  <si>
    <t xml:space="preserve"> ЗОШ №24</t>
  </si>
  <si>
    <t xml:space="preserve">Управління освіти Бахмутської міської ради </t>
  </si>
  <si>
    <t>0,039 тис.Гкал                    ( 28%)</t>
  </si>
  <si>
    <t xml:space="preserve"> ДНЗ №52 «Райдуга»</t>
  </si>
  <si>
    <t>Заходи щодо популяризації енергозбереження: місячник та Тиждень енергозбереження, Дні сталої енергії, виставки, семінари, тематичні заняття, сплата членських внесків до Асоціації "Енергоефективні міста України", тощо</t>
  </si>
  <si>
    <t>Виконавчі органи Бахмутської міської ради</t>
  </si>
  <si>
    <t>Проведення енергоаудиту адмінбудівлі Бахмутської міської ради  по вул. Миру,44 в м. Бахмут Донецької області</t>
  </si>
  <si>
    <t>1 будівля</t>
  </si>
  <si>
    <t>1.3.2. Проводити енергоаудит та заходи зі зменшення енерговитрат у адміністративних будівлях та об’єктах соціальної інфраструктури.</t>
  </si>
  <si>
    <t xml:space="preserve">Кількість заходів </t>
  </si>
  <si>
    <t>Кількість створених рад</t>
  </si>
  <si>
    <t>Впровадження в практику трудових та соціально-економічних відносин сучасних форм і методів соціального діалогу шляхом проведення навчань, семінарів, конференцій, «круглих столів», тренінгів тощо з метою підвищення культури ведення соціального діалогу, поширення європейських цінностей і принципів</t>
  </si>
  <si>
    <t>Організація додаткової професійної підготовки педпрацівників з укладанням договору про відпрацювання у закладах та установах освіти Бахмутської міської ради протягом 10 років за фахом</t>
  </si>
  <si>
    <t>Придбання меблів у заклади освіти</t>
  </si>
  <si>
    <t>Придбання мякого інвентарюу заклади освіти</t>
  </si>
  <si>
    <t>Придбання посуду та іншого інвентарю на харчоблоки до закладів освіти</t>
  </si>
  <si>
    <t>Придбання технологічного та іншого обладнання у заклади освіти</t>
  </si>
  <si>
    <t>Придбання вогнегасиків та респіраторів у заклади освіти</t>
  </si>
  <si>
    <t>Укріплення матеріально-технічної бази закладів освіти через участь у конкурсах місцевого розвитку та інше</t>
  </si>
  <si>
    <t>Кількість закладів-переможців</t>
  </si>
  <si>
    <t>Придбання комп'ютерної техніки та іншого офісного обладнання у заклади освіти</t>
  </si>
  <si>
    <t>Виплата матеріальної допомоги дітям-сиротам та дітям, позбавленим батьківського піклування, по закладам загальної середньої освіти Бахмутської міської ради</t>
  </si>
  <si>
    <t xml:space="preserve">Кількість дітей-сиріт та дітей позбавлених батьківського піклування </t>
  </si>
  <si>
    <t>Придбання, зберігання, доставка підручників та посібників</t>
  </si>
  <si>
    <t>Розроблення та виготовлення оновленого посібника "Подарунок першокласнику"</t>
  </si>
  <si>
    <t>Виплата стипендій переможцям та призерам обласних, всеукраїнських та міжнародних учнівських конкурсах та змаганнях</t>
  </si>
  <si>
    <t xml:space="preserve">Придбання спортивного інвентаря та обладнання у заклади освіти </t>
  </si>
  <si>
    <t>Придбання подушок для сидіння у заклади загальної середньої освіти</t>
  </si>
  <si>
    <t>Придбання килимів у заклади загальної середньої освіти</t>
  </si>
  <si>
    <t>Придбання дошок у заклади загальної середньої освіти</t>
  </si>
  <si>
    <t>Облаштування навчальних кабінетів для першокласників відповідно до стандартів Нової української школи</t>
  </si>
  <si>
    <t>Придбання світильників у заклади освіти</t>
  </si>
  <si>
    <t>Придбання предметних навчальних кабінетів у заклади загальної середньої освіти</t>
  </si>
  <si>
    <t>Кількість предметних кабінетів</t>
  </si>
  <si>
    <t>Організація харчування учнів 1-4 класів та учнів пільгових категорій закладів загальної середнььої освіти</t>
  </si>
  <si>
    <t>Оздоровлення дітей-сиріт та дітей, позбавлених батьківського піклування та інших дітей пільгових категорій у пришкільних таборах</t>
  </si>
  <si>
    <t>Облаштування пандусів та спеціально обладнаних туалетів</t>
  </si>
  <si>
    <t>Кількість пандусів</t>
  </si>
  <si>
    <t>Обробка горищних приміщень вогнезахистними засобами у закладах загальної середньої освіти</t>
  </si>
  <si>
    <t>Кількість закладів</t>
  </si>
  <si>
    <t>Укомплектування системи автоматичної пожежної сигналізації</t>
  </si>
  <si>
    <t>Ремонтні роботи та роботи з реконструкції будівлі Бахмутської загальноосвітньої школи І-ІІІ ступенів № 12</t>
  </si>
  <si>
    <t xml:space="preserve">Ремонтні роботи та роботи з реконструкції будівлі Бахмутського навчально-виховного комплексу " "Загальноосвітня школа І-ІІІ ступенів № 11 - багатопрофільний ліцей" </t>
  </si>
  <si>
    <t>Придбання будівельних матеріалів для проведення поточних ремонтів закладів освіти</t>
  </si>
  <si>
    <t>Капітальний ремонт систем опалення у закладах  освіти</t>
  </si>
  <si>
    <t>Управління економічного розвитку Бахмутської міської ради, відділ комп'ютерного забезпечення Бахмутської міської ради</t>
  </si>
  <si>
    <t>Управління муніципального розвитку Бахмутської міської ради, Управління економічного розвитку Бахмутської міської ради</t>
  </si>
  <si>
    <t>Управління культури Бахмутської міської ради, КЗК "Бахмутський краєзнавчий музей", Управління економічного розвитку Бахмутської міської ради</t>
  </si>
  <si>
    <t>Управління культури Бахмутської міської ради, Управління економічного розвитку Бахмутської міської ради</t>
  </si>
  <si>
    <t>Управління економічного розвитку Бахмутської міської ради, Управління культури Бахмутської міської ради</t>
  </si>
  <si>
    <t>Управління культури Бахмутської міської ради, відділ внутрішньої політики Бахмутської міської ради</t>
  </si>
  <si>
    <t>Кількість розроблених туристичних маршрутів</t>
  </si>
  <si>
    <t>Кількість видових майданчиків</t>
  </si>
  <si>
    <t>Кількість виготовлених промо-роликів</t>
  </si>
  <si>
    <t>Розробка, підтримка та інформаційне наповнення туристичного сайту та мобільного додатку «Bakhmut Mobile Guide»</t>
  </si>
  <si>
    <t xml:space="preserve">Розробка та впровадження туристичного логотипу  міста </t>
  </si>
  <si>
    <t xml:space="preserve">Виготовлення та встановлення 3D конструкцій туристичного логотипу міста на в’їздах в місто та «візитних карточок» міста </t>
  </si>
  <si>
    <t>Підтримка існуючих, створення і впровадження нових туристичних маршрутів (міський, культурно-пізнавальний, подієвий (фестивальний), діловий тощо): знакування, маркування, паспортизація</t>
  </si>
  <si>
    <t xml:space="preserve">Створення видових (оглядових) майданчиків з використанням сенсорних систем </t>
  </si>
  <si>
    <t>Створення Wi-Fi зон біля туристично-привабливих об’єктів</t>
  </si>
  <si>
    <t>Розробка та виготовлення промоційної поліграфічної та сувенірної продукції міста (промоційні блокноти, буклети, листівки, сувеніри з логотипом міста тощо)</t>
  </si>
  <si>
    <t>Виготовлення промо-роликів, презентацій про туристичний потенціал міста (об’єкти історико-культурної спадщини, історичні події, музейні колекції тощо)</t>
  </si>
  <si>
    <t>Організація та проведення акцій, прес-турів, святкових заходів туристичного напрямку (міський фестиваль  козацької культури, національної кухні, ярмарки робіт майстрів народної творчості, фестиваль імітації історичних битв, святкування Всесвітнього дня туризму та Дня туризму в Україні тощо)</t>
  </si>
  <si>
    <t>Участь у навчальних семінарах, конференціях, тренінгах з питань розвитку туризму</t>
  </si>
  <si>
    <t>1 додаток                                                                                                              1 сайт</t>
  </si>
  <si>
    <t>1 логотип</t>
  </si>
  <si>
    <t>2 конструкції</t>
  </si>
  <si>
    <t>2 маршрути</t>
  </si>
  <si>
    <t>1 майданчик</t>
  </si>
  <si>
    <t>295 заходів</t>
  </si>
  <si>
    <t>Кількість розроблених мобільних додатків       Кількість розроблених сайтів</t>
  </si>
  <si>
    <t>Кількість розроблених туристичних логотипів міста</t>
  </si>
  <si>
    <t>Кількість безкоштовних              Wi-Fi зон</t>
  </si>
  <si>
    <t xml:space="preserve">Кількість виготовленої промоційної продукції </t>
  </si>
  <si>
    <t xml:space="preserve">Кількість проведених заходів туристичного напрямку  </t>
  </si>
  <si>
    <t xml:space="preserve">Кількість навчальних заходів </t>
  </si>
  <si>
    <t>1 промо-ролик</t>
  </si>
  <si>
    <t>Кількість придбаних меблів</t>
  </si>
  <si>
    <t>780 одиниць</t>
  </si>
  <si>
    <t>Кількість придбаного інвентарю</t>
  </si>
  <si>
    <t>5000 одиниць</t>
  </si>
  <si>
    <t>2500 одиниць</t>
  </si>
  <si>
    <t>Кількість придбаного технологічного обладнання</t>
  </si>
  <si>
    <t>Кількість придбаних вогнегасників</t>
  </si>
  <si>
    <t>150 одиниць</t>
  </si>
  <si>
    <t>Кількість придбаних дверей</t>
  </si>
  <si>
    <t>40 одиниць</t>
  </si>
  <si>
    <t>6 закладів</t>
  </si>
  <si>
    <t>Кількість придбаної комп'ютерної техніки та обладнання</t>
  </si>
  <si>
    <t>97 дітей</t>
  </si>
  <si>
    <t>Кількість придбаних підручників</t>
  </si>
  <si>
    <t>70000 одиниць</t>
  </si>
  <si>
    <t>Кількість придбаних посібників</t>
  </si>
  <si>
    <t>700 одиниць</t>
  </si>
  <si>
    <t>Кількість виплачених стипендій</t>
  </si>
  <si>
    <t>23 одиниці</t>
  </si>
  <si>
    <t>Кількість придбаного спортивного інвентарю</t>
  </si>
  <si>
    <t>Кількість придбаних подушок для сидіння</t>
  </si>
  <si>
    <t>Кількість придбаних килимів</t>
  </si>
  <si>
    <t>108 одиниць</t>
  </si>
  <si>
    <t>Кількість придбаних дошок</t>
  </si>
  <si>
    <t>Кількість кабінетів облаштованих відповідно до стандартів Нової української школи</t>
  </si>
  <si>
    <t>27 кабінетів</t>
  </si>
  <si>
    <t>Кількість учнів, забезпечених харчуванням</t>
  </si>
  <si>
    <t>3100 осіб</t>
  </si>
  <si>
    <t xml:space="preserve">Кількість дітей-сиріт та дітей, позбавлених батьківського піклування та інших дітей пільгових категорій, які будуть охоплені заходами  оздоровлення </t>
  </si>
  <si>
    <t>Кількість розробленої проектно-кошторисної документації</t>
  </si>
  <si>
    <t>2 заклади</t>
  </si>
  <si>
    <t>Кількість систем автоматичної пожежної сигналізації</t>
  </si>
  <si>
    <t>1 заклад</t>
  </si>
  <si>
    <t>3 заклади</t>
  </si>
  <si>
    <t>Розробка проектно-кошторисної та іншої документації для проведення капітальних ремонтів та реконструкцій у закладах освіти</t>
  </si>
  <si>
    <t xml:space="preserve">Реалізація заходів Програми "Місцевих стимулів" для медичних працівників Бахмутської міської ради, у тому числі:  </t>
  </si>
  <si>
    <t>- придбання та/або капітальний ремонт житла для лікарів;</t>
  </si>
  <si>
    <t>Кількість придбаних та/або відремонтованих квартир</t>
  </si>
  <si>
    <t>- забезпечення навчання студентів  І-VI курсів та  лікарів - інтернів 1-го та   2-го років навчання в вищих навчальних закладах України ІІІ –IV рівня акредитації</t>
  </si>
  <si>
    <t>497 осіб, у т.ч. 100- на гепатіт С</t>
  </si>
  <si>
    <t>180 осіб</t>
  </si>
  <si>
    <t>Забезпечення продовольчіми пакетами хворих на туберкульоз, які знаходяться на амбулаторному лікуванні</t>
  </si>
  <si>
    <t>Кількість хворих/ продуктових наборів</t>
  </si>
  <si>
    <t>Забезпечення своєчасного щеплення новонароджених від туберкульозу (БЦЖ)</t>
  </si>
  <si>
    <t>Забезпечення своєчасного проведення туберкулінодіагностики у дітей 4 - 14 років</t>
  </si>
  <si>
    <t>Кількість дітей яким встановлено пробу Манту</t>
  </si>
  <si>
    <t>5021 дитина</t>
  </si>
  <si>
    <t>Забезпечення хворих на цукровий та нецукровий діабет препаратами інсуліну</t>
  </si>
  <si>
    <t>2051 осіб</t>
  </si>
  <si>
    <t>Придбання тест-смужок та голок для шприц ручок</t>
  </si>
  <si>
    <t xml:space="preserve">Забезпечення хворих на вірусний гепатит С лікарськими засобами </t>
  </si>
  <si>
    <t>Забезпечення населення міста медичними імунобіологічними препаратами проти вакцинокерованих інфекцій, зокрема сказу, правцю, ботулізму, туляремії тощо (закупівля вакцин)</t>
  </si>
  <si>
    <t>18403 одиниці</t>
  </si>
  <si>
    <t xml:space="preserve">Забезпечення онкологічних хворих лікарськими засобами </t>
  </si>
  <si>
    <t>2905 осіб</t>
  </si>
  <si>
    <t>Забезпечення хворих з захворюваннями серцево-судинної системи тромболітичними препаратами у кардіологічних стаціонарних відділеннях</t>
  </si>
  <si>
    <t>Забезпечення пільгової категорії населення:</t>
  </si>
  <si>
    <t>- медикаментами;</t>
  </si>
  <si>
    <t>- зубним протезуванням;</t>
  </si>
  <si>
    <t>- слуховими апаратами;</t>
  </si>
  <si>
    <t>Кількість пільговиків, забезпечених медикаментами</t>
  </si>
  <si>
    <t>4492 особи</t>
  </si>
  <si>
    <t>276 осіб</t>
  </si>
  <si>
    <t>Кількість слухових апаратів для дітей</t>
  </si>
  <si>
    <t>- засобами технічної реабілітації;</t>
  </si>
  <si>
    <t>Кількість пільговиків, які потребують протезно-ортопедичні вироби та калоприймиальники</t>
  </si>
  <si>
    <t>Надання якісної стаціонарної допомоги ветеранам Другої світової війни</t>
  </si>
  <si>
    <t>356  ветеранів</t>
  </si>
  <si>
    <t xml:space="preserve">Забезпечення хворих на орфанні захворювання лікарськими засобами: </t>
  </si>
  <si>
    <t>Забезпечення хворих на гемофілію факторами згортання крові для надання екстреної медичної допомоги для дітей</t>
  </si>
  <si>
    <t>190 осіб</t>
  </si>
  <si>
    <t>Кількість вагітних групи ризику</t>
  </si>
  <si>
    <t>Кількість хворих дітей</t>
  </si>
  <si>
    <t>Кількість хворих дорослого віку</t>
  </si>
  <si>
    <t xml:space="preserve">Кількість ветеранів </t>
  </si>
  <si>
    <t xml:space="preserve">Кількість хвориз з серцево-судинними захворюваннями, яким буде проведено тромболізіс </t>
  </si>
  <si>
    <t>Кількість онкологічних хворих, які будуть проліковані</t>
  </si>
  <si>
    <t>Кількість щеплень</t>
  </si>
  <si>
    <t>Кількість хворих, які отримають лікарські засоби</t>
  </si>
  <si>
    <t xml:space="preserve">Кількість хворих, які отримають тест-смужки </t>
  </si>
  <si>
    <t>Кількість хворих, які отримають препарати інсуліну</t>
  </si>
  <si>
    <t>Кількість паціентів, які отримають лікування</t>
  </si>
  <si>
    <t>Кількість осіб, яким буде  проведено добровідьне тестування</t>
  </si>
  <si>
    <t>Кількість лікарів-інтернів, які будуть забезпечини навчанням</t>
  </si>
  <si>
    <t>Кількість закладів охорони здоров'я в яких буде впроваджено документообіг</t>
  </si>
  <si>
    <t>Кількість фахівців, які підвищать кваліфікацію</t>
  </si>
  <si>
    <t>Кількість жінок, які будуть забезпечені контрацептивами</t>
  </si>
  <si>
    <t>150 оіб</t>
  </si>
  <si>
    <t>Забезпечення контрацептивами (оральні, бар'єрні, ВМК та інші) жінок, якім вагітність та пологи загрожують життю</t>
  </si>
  <si>
    <t>Забезпечення медикаментами при акушерських кровотечях, в т.ч. засобами для зупинки кровотеч місцевої дії</t>
  </si>
  <si>
    <t xml:space="preserve">Забезпечення медикаментами для надання невідкладної допомоги (при тяжких гестозах, септичних ускладненнях та анеміях, тощо) </t>
  </si>
  <si>
    <t>Кількість жінок</t>
  </si>
  <si>
    <t>383 особи</t>
  </si>
  <si>
    <t>Кількість жінок, яким буде надано допомогу при акушерських кровотечях</t>
  </si>
  <si>
    <t>Забезпечення дітей перших двох років життя з малозабезпечених сімей пільговим харчуванням</t>
  </si>
  <si>
    <t>Кількість дітей, забезпечених пільговим харчуванням</t>
  </si>
  <si>
    <t>43 особи</t>
  </si>
  <si>
    <t>Забезпечення лікарськими засобами дорослих хворих на розсіяний склероз</t>
  </si>
  <si>
    <t>Кількість хворих на розсіяний склероз</t>
  </si>
  <si>
    <t>33 особи</t>
  </si>
  <si>
    <t>Забезпечення лікарськими засобами  хворих дітей на розсіяний склероз</t>
  </si>
  <si>
    <t>Кількість хворих дітей на розсіяний склероз</t>
  </si>
  <si>
    <t>Кількість дітей з інвалідністю</t>
  </si>
  <si>
    <t>Забезпечення дітей з інвалідністю та дітей в стаціонарних відділеннях підгузками</t>
  </si>
  <si>
    <t>Кількість тестів та засобів контрацепції</t>
  </si>
  <si>
    <t>Кількість контрасного засобу</t>
  </si>
  <si>
    <t>650800 досліджень</t>
  </si>
  <si>
    <t>Забезпечення сучасним діагностичним обладнанням жіночої консультації для надання амбулаторної допомоги</t>
  </si>
  <si>
    <t xml:space="preserve">Кількість обладнання          </t>
  </si>
  <si>
    <t>47 дітей</t>
  </si>
  <si>
    <t>100 м.п.</t>
  </si>
  <si>
    <t>1600 тис. кВт/год.</t>
  </si>
  <si>
    <t>Кількість вагітних зі резус негативним фактором крові</t>
  </si>
  <si>
    <t>81 особа</t>
  </si>
  <si>
    <t>Забезпечення лікарськими засобами пологового відділення для надання невідкладної медичної допомоги новонародженим дітям</t>
  </si>
  <si>
    <t xml:space="preserve">Проведення Дня Європи у місті </t>
  </si>
  <si>
    <r>
      <t>6952 м</t>
    </r>
    <r>
      <rPr>
        <vertAlign val="superscript"/>
        <sz val="11"/>
        <rFont val="Times New Roman"/>
        <family val="1"/>
        <charset val="204"/>
      </rPr>
      <t>2</t>
    </r>
  </si>
  <si>
    <t xml:space="preserve"> 3 одиниці</t>
  </si>
  <si>
    <t>18 проектів</t>
  </si>
  <si>
    <t>Виплата компенсації донорам за взяття крові та (або) ії компонентів</t>
  </si>
  <si>
    <t>600 осіб</t>
  </si>
  <si>
    <t>Проведення добровільного медичного обстеження на TORCH - інфекцію осіб, які подали заяву про реєстрацію шлюбу</t>
  </si>
  <si>
    <t>46200 одиниць</t>
  </si>
  <si>
    <t>Капітальний ремонт системи централізованого постачання кисню у КЗОЗ «Бахмутська центральна районна лікарня», за адресою: м.Бахмут, вул.Миру, 10</t>
  </si>
  <si>
    <r>
      <t>100 м</t>
    </r>
    <r>
      <rPr>
        <vertAlign val="superscript"/>
        <sz val="11"/>
        <rFont val="Times New Roman"/>
        <family val="1"/>
        <charset val="204"/>
      </rPr>
      <t>2</t>
    </r>
  </si>
  <si>
    <t xml:space="preserve">Розробка проектно-кошторисної документації на модернізація ліфту у прибудові поліклініки по вул. О.Сибірцева, 15 м. Бахмута   </t>
  </si>
  <si>
    <t>Проведення роботи серед зайнятого та незайнятого населення, роботодавців щодо  підтвердження результатів неформального професійного навчання осіб за  робітничими професіями та видачі ваучерів  для підтримання конкурентоспроможності осіб на ринку праці</t>
  </si>
  <si>
    <t>Кількість семінарів</t>
  </si>
  <si>
    <t>3.4.2. Розробити та реалізовувати регіональну політику щодо створення робочих місць для ВПО, передусім, для жінок</t>
  </si>
  <si>
    <t>1.3.5. Розширити спроможність центрів зайнятості регіону здійснювати моніторинг стану ринку праці, підготовку та перекваліфікацію населення</t>
  </si>
  <si>
    <t>3.5.2. Розвивати освітньо-наукову інфраструктуру</t>
  </si>
  <si>
    <t>3.5.1. Розвивати інфраструктуру системи охорони здоров'я</t>
  </si>
  <si>
    <t>3.5.4. Забезпечити розвиток фізичної культури і спорту, популяризацію здорового способу життя та підтримку провідних спортсменів області, створити доступну спортивну інфраструктуру, розвинути мережу спортивних шкіл та організацій, зокрема щляхом підтримки центрів фізичного здоров'я "Спорт для всіх"</t>
  </si>
  <si>
    <t>3.5.5. Сприяти збереженню та розвивати історико-культурну та духовну спадщину, створювати умови для патріотичного виховання населення</t>
  </si>
  <si>
    <t>1.2.2. Створити позитивний для інвесторів імідж регіону, провести ребрендінг з метою посилення міжрегіональних і міжнародних звязків та залучення інвестиційних ресурсів</t>
  </si>
  <si>
    <t>4.1.3. Підвищувати рівень готовності відділів обласних і місцевих органів влади у сфері реагування на надзвичайні ситуації та розвивати їхню інфраструктуру з реагування на надзвичайні ситуації</t>
  </si>
  <si>
    <t>4.4.2. Удосконалювати систему реагування на надзвичайні ситуації шляхом проведення закладки матеріально-технічних засобів в регіональний резерв для попередження, ліквідації надзвичайних ситуацій та життєзабезпечення постраждалого населення у відповідності до затвердженої номенклатури</t>
  </si>
  <si>
    <t>4.2.4. Приводити наявні захисні споруди цивільного захисту у готовність до використання за призначенням</t>
  </si>
  <si>
    <t>Удосконалення системи управління оперативної групи ТрО міста Бахмут шляхом забезпечення безпечного та надійного зв'язку між відповідними службами та підрозділами при винекненні надзвичайних ситуацій</t>
  </si>
  <si>
    <t>4.2.3. Забезпечити засобами захисту органів дихання непрацюючого населення, яке проживає в містах, віднесених до гуп з цивільної оборони, в зоні можливого хімічного забруднення (в умовах АТО) та в прогнозованій зоні хімічного забруднення (в умовах мирного стану)</t>
  </si>
  <si>
    <t>2.1.2. Покращувати підзвітність і прозорість роботи органів місцевого самоврядування шляхом внесення змін до організаційної структури та внутрішніх процесів, розвитку кадрового потенціалу, а також впровадження етичних норм та обов'язкової прозорості</t>
  </si>
  <si>
    <t>ТОВ "Завод кольорових металів"</t>
  </si>
  <si>
    <t>Капітальний ремонт станів холодного прокату труб (ХПТ-55-3-8)</t>
  </si>
  <si>
    <t>Забезпечення безперебійної роботи обладнання та відповідність технічним характеристикам</t>
  </si>
  <si>
    <t>Капітальний ремонт пресувального обладнання</t>
  </si>
  <si>
    <t>Капітальний ремонт комбінованої волочильної лінії</t>
  </si>
  <si>
    <t>Капітальний ремонт ливарного обладнання</t>
  </si>
  <si>
    <t>1.3.4. Сприяти виходу підприємств регіону на ринки Європейського Союзу, Азії та інші міжніродні ринки (у т.ч. сертифікації продукції, запровадженню стандартів, поширенню та обміну інформацією)</t>
  </si>
  <si>
    <t>4.3.6. Створювати позитивну репутацію активно-патріотичного громадянина через проведення культурних заходів, орієнтованих на патріотичне виховання</t>
  </si>
  <si>
    <t>3.24. Захист прав і свобод громадян, забезпечення законності та правопорядку</t>
  </si>
  <si>
    <t xml:space="preserve">Протягом року 
</t>
  </si>
  <si>
    <t>Здійснення комплексу заходів по забезпеченню охорони публічної безпеки під час проведення міських, загальнодержавних і релігійних свят</t>
  </si>
  <si>
    <t>на 10%</t>
  </si>
  <si>
    <t>Придбання паливно-мастильних матеріалів</t>
  </si>
  <si>
    <t xml:space="preserve">Зниження рівня правопорушень та злочинів у публічних місцях </t>
  </si>
  <si>
    <t>4.1.1. Сприяти роботі правоохоронних органів та органів правосуддя для формування безпечного суспільства шляхом роз'яснення прав та обов'язків</t>
  </si>
  <si>
    <t>Управління економічного розвитку  та Фінансове управління  Бахмутської міської ради</t>
  </si>
  <si>
    <t xml:space="preserve">Міжбюджетні трансферти на суми співфінансування заходів щодо фінансової підтримки суб’єктам  малого  підприємництва на реалізацію  бізнес проектів     </t>
  </si>
  <si>
    <t>Підтримка житлового фонду при створенні та функціонуванні  ОСББ</t>
  </si>
  <si>
    <t>Розробка проектно-кошторисної документації на капітальний ремонт фасаду приміщення КДЮСШ №1, вул. Миру, 63 а ита пристрою будівництва до неї 2-х поверхової будівлі  (спеціалізовного залу боротьби та побутових приміщень)</t>
  </si>
  <si>
    <t xml:space="preserve">Капітальний ремонт спортивного покриття ігрової зали стадіону «Металург» по вул. Садова, 137 </t>
  </si>
  <si>
    <t>Площа відремонтованого покриття ігрової зали</t>
  </si>
  <si>
    <t xml:space="preserve">ПрАТ  «АРТВАЙНЕРІ»                      </t>
  </si>
  <si>
    <t>Управління муніципального розвитку Бахмутської міської ради (далі - УМР)</t>
  </si>
  <si>
    <r>
      <t xml:space="preserve"> 759,5 м</t>
    </r>
    <r>
      <rPr>
        <vertAlign val="superscript"/>
        <sz val="11"/>
        <rFont val="Times New Roman"/>
        <family val="1"/>
        <charset val="204"/>
      </rPr>
      <t>2</t>
    </r>
  </si>
  <si>
    <t>1.3.3. Заохочувати інвестиції у галузі житлово-комунальне господарство, ІT, енергозбереження, переробку вторинних ресурсів, відходів виробництва та побутового сміття через механізми державно-приватного партнерства</t>
  </si>
  <si>
    <t>Кількість розроблених проектів</t>
  </si>
  <si>
    <t xml:space="preserve">Економія електрічної енергії </t>
  </si>
  <si>
    <t>ПОГ "Бахмутське ВП УТОГ"</t>
  </si>
  <si>
    <t>3.1.2. Енергозбереження та енергоефективність</t>
  </si>
  <si>
    <t>3.1.3. Розвиток зовнішньоекономічної діяльності, міжнародної і міжрегіональної співпраці</t>
  </si>
  <si>
    <t>Кількість проведених енергоаудитів</t>
  </si>
  <si>
    <t>Популяризація економічних, екологічних та соціальних переваг впровадження заходів з енергозбереження серед населення, а також підвищення громадського освітнього рівня у цій сфері</t>
  </si>
  <si>
    <t>Економія                     теплової енергії</t>
  </si>
  <si>
    <t>Кількість укладених договорів по відшкодуванню</t>
  </si>
  <si>
    <t xml:space="preserve">Виробництво соняшної електроенергії </t>
  </si>
  <si>
    <t xml:space="preserve">Економія електричної енергії </t>
  </si>
  <si>
    <t>Управління розвитку міського господарства та капітального будівництва  Бахмутської міської ради (далі - УРМГ та КБ),  КП "Бахмутська житлова управляюча компанія" (далі -                    КП "БЖУК"),                 ОСББ</t>
  </si>
  <si>
    <t>УРМГ та КБ,                      КП "БЖУК",                 ОСББ</t>
  </si>
  <si>
    <t>УРМГ та КБ,                      ТОВ "Бахмут-Енергія"</t>
  </si>
  <si>
    <t>УРМГ та КБ,                      КП "БККП"</t>
  </si>
  <si>
    <t>УРМГ та КБ,                      КП "БККП"  КП "БАХМУТЕЛЕКТРОТРАНС"</t>
  </si>
  <si>
    <t>УРМГ та КБ,            КП "БЖУК"          КП "БККП"</t>
  </si>
  <si>
    <t>УРМГ та КБ,                      КП "БККП" ТОВ "УМВЕЛЬТ Бахмут"</t>
  </si>
  <si>
    <t xml:space="preserve">УРМГ та КБ         </t>
  </si>
  <si>
    <t>1.1.2. 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</si>
  <si>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Кількість ліквідованих звалищ</t>
  </si>
  <si>
    <t>24 одиниці</t>
  </si>
  <si>
    <t>Надання інформаційної-консультаційної підтримки суб’єктам малого підприємництва з питань діючого законодавства,  з питань здійснення діяльності у сфері торговельного та побутового обслуговування та інше</t>
  </si>
  <si>
    <t xml:space="preserve">Створення нових робочих місць </t>
  </si>
  <si>
    <t>Інше. Виконання заходів щодо дотримання норм чинного законодавства по документальному оформленню прав власності і користування, підвищення ефективності використання  майна  комунальної власності м.Бахмута, створенню належних організаційних фінансових і матеріально-технічних умов для реалізації власником своїх повноважень по управлінню і розпорядженню об'єктами комунальної власності територіальної громади м.Бахмута</t>
  </si>
  <si>
    <t>УРМГ та КБ</t>
  </si>
  <si>
    <t>УРМГ та КБ,                      КП "БККП"                         КП "БЖУК"</t>
  </si>
  <si>
    <t>УРМГ та КБ,                      КП "Бахмутський комбінат комунальних послуг" (далі - КП "БККП")</t>
  </si>
  <si>
    <t>3.1.8. Розвиток ринку внутрішньої торгівлі та надання побутових послуг населенню. Захист прав споживачів</t>
  </si>
  <si>
    <t>3.1.9. Ринок праці. Зайнятість населення</t>
  </si>
  <si>
    <t>Сприяння забезпеченню вищого, ніж прогнозний індексу споживчих цін на відповідний рік, темпів зростання середньої заробітної плати на підприємствах, організаціях небюджетної сфери усіх форм власності, де її розмір є меншим ніж 1,5 мінімальні заробітні плати</t>
  </si>
  <si>
    <t>Залучати в обов’язковому порядку представників профспілок до розробки та впровадження систем оплати праці на підприємствах</t>
  </si>
  <si>
    <t>Забезпечення виконання Плану заходів щодо сприяння погашенню заборгованості із виплати заробітної плати, зі сплати платежів до Пенсійного фонду України та зі сплати єдиного внеску на загальнообов’язкове державне соціальне страхування на підприємствах, в установах та організаціях Донецької області, затвердженого розпорядженням голови облдержадміністрації, керівника обласної військово-цивільної адміністрації                             від 04.10.2018 № 1208/5-18</t>
  </si>
  <si>
    <t xml:space="preserve">Забезпечення безперервної роботи органів соціального діалогу, створення міської соціально-економічної ради </t>
  </si>
  <si>
    <t>Створення умов для легалізації трудових відносин та збільшення економічної активності населення, сталого скорочення нелегальної (тіньової) зайнятості населення</t>
  </si>
  <si>
    <t xml:space="preserve">Надання організаційної та методичної допомоги учасникам соціального діалогу з питань колективно - договірного регулювання соціально - трудових відносин, укладення угод і колективних договорів </t>
  </si>
  <si>
    <t xml:space="preserve">Кількість опублікованих матеріалів </t>
  </si>
  <si>
    <t>Кількість консультацій та роз'яснень представникам профспілок,  керівництва підприємств</t>
  </si>
  <si>
    <t>785,9 тис.грн.</t>
  </si>
  <si>
    <t>250 одиниць</t>
  </si>
  <si>
    <t>12 одиниць</t>
  </si>
  <si>
    <t>Процент охоплення найманих працівників колективно-договірними відносинами, Кількість консультацій з питань соціально-трудових відносин</t>
  </si>
  <si>
    <t>Забезпечення проведення попереджувальних заходів (комісій по заборгованості із заробітної плати, моніторингу колективних звернень громадян з питань порушення законодавства про працю) щодо виникнення колективних трудових спорів, страйків та акцій протесту під час ускладнень стану соціально-трудових відносин</t>
  </si>
  <si>
    <t>Кількість засідань комісії, Кількість колективних звернень з питань порушення трудового законодавства</t>
  </si>
  <si>
    <t>12 засідань /                     0 звернень</t>
  </si>
  <si>
    <t>Забезпечення висвітлення в місцевих ЗМІ виконання міської Угоди між виконавчим  комітетом міської ради, міською координаційною радою голів профспілкових комітетів галузевих профспілок та стороною  роботодавців м.Бахмута</t>
  </si>
  <si>
    <t>3.1.1. Промисловий комплекс, харчова та переробна промисловість</t>
  </si>
  <si>
    <t>3.1.4. Транспортний комплекс</t>
  </si>
  <si>
    <t>3.1.5. Житлово-комунальне господарство та комунальна інфраструктура</t>
  </si>
  <si>
    <t xml:space="preserve">Інше. Виконання заходів щодо дотримання норм чинного законодавства </t>
  </si>
  <si>
    <t>2.2.1. Надавати допомогу та підтримку процесу об’єднання місцевих громад шляхом сприяння  процесу узгодження між громадами, а також інституційного та організаційного зміцнення</t>
  </si>
  <si>
    <t>3.1.2. Формувати компетенції місцевих органів виконавчої влади щодо їх ролі у процесі організації та надання соціальних послуг на рівні спроможної громади (роз’яснювальна робота, тренінги).</t>
  </si>
  <si>
    <t xml:space="preserve">Інше. </t>
  </si>
  <si>
    <t>Інше</t>
  </si>
  <si>
    <t>2.1.1. Заохочувати і підтримувати участь громадян у прийнятті рішень через Громадські ради, консультації з громадськістю, а також розширювати можливості громадян, особливо вразливих верств населення, приймати участь у громадському житті.</t>
  </si>
  <si>
    <t>Інше. Виконання вимог чинного законодавства</t>
  </si>
  <si>
    <t>Ціль 1. Економічний розвиток та підвищення зайнятості населення</t>
  </si>
  <si>
    <t xml:space="preserve">Встановлення лічільників              Економія природного газу </t>
  </si>
  <si>
    <r>
      <t xml:space="preserve">200 одиниць       </t>
    </r>
    <r>
      <rPr>
        <b/>
        <sz val="11"/>
        <color theme="1"/>
        <rFont val="Times New Roman"/>
        <family val="1"/>
        <charset val="204"/>
      </rPr>
      <t xml:space="preserve">                    </t>
    </r>
    <r>
      <rPr>
        <sz val="11"/>
        <color theme="1"/>
        <rFont val="Times New Roman"/>
        <family val="1"/>
        <charset val="204"/>
      </rPr>
      <t>0,35  млн.куб.м  (40%)</t>
    </r>
  </si>
  <si>
    <t xml:space="preserve">Артемівське управління по газопостачанню та газифікації               </t>
  </si>
  <si>
    <t>20 занять - місячник та Тиждень енергозбереження, Дні сталої енергії, виставки, семінари, тематичні заняття;     16,0 тис.грн. один раз на рік  сплата  членських внесків до Асоціації "Енергоефективні міста України"</t>
  </si>
  <si>
    <t xml:space="preserve">Кількість промислових підприємств міста, що здійснюють експортну діяльність </t>
  </si>
  <si>
    <t>Кількість шин / запчастин</t>
  </si>
  <si>
    <t>Кількість будинків, на яких буде відремонтовано дахи</t>
  </si>
  <si>
    <t>Кількість будинків, на яких буде відремонтовано міжпанельні стики</t>
  </si>
  <si>
    <t xml:space="preserve">Кількість будинків, на яких буде відремонтовано балкони та лоджії  </t>
  </si>
  <si>
    <t>Кількість будинків, на яких буде проведено енергоаудит</t>
  </si>
  <si>
    <t xml:space="preserve">Кількість ліфтів, які буде замінено та модернізовано </t>
  </si>
  <si>
    <t>Кількість об'єктів на які розробляється ПКД та кількість встановлених котлів</t>
  </si>
  <si>
    <t>7 одиниць ВНС                 1-го підйому</t>
  </si>
  <si>
    <t>Поліпшення стану зон санітарної охорони Красносільського та Кліщіївського водозаборів. Улаштування навколо свердловин  огорожі в поясі 1-го поясу суворого режиму</t>
  </si>
  <si>
    <t>16 одиниць</t>
  </si>
  <si>
    <t>6,0 км</t>
  </si>
  <si>
    <t>7600 одиниць</t>
  </si>
  <si>
    <t>544 одиниці</t>
  </si>
  <si>
    <t>170 одиниць</t>
  </si>
  <si>
    <t>Вартість витрат</t>
  </si>
  <si>
    <t>Кількість об'єктів, на які розроблено ПКД</t>
  </si>
  <si>
    <t>шляхи - 238 км, тротуари - 15,785 км, мости - 9од., шляхопроводи - 2од.</t>
  </si>
  <si>
    <t>Загальна площа мережі</t>
  </si>
  <si>
    <t>Загальна протяжність доріг</t>
  </si>
  <si>
    <t>Загальна площа утримання</t>
  </si>
  <si>
    <t>УРМГ та КБ,         КП "БАХМУТ-ВОДА"</t>
  </si>
  <si>
    <t xml:space="preserve">Кількість заміненої техніки </t>
  </si>
  <si>
    <t>КП "БАХМУТ-ВОДА"</t>
  </si>
  <si>
    <t>Кількість нормативних документів</t>
  </si>
  <si>
    <r>
      <t>73,0 тис. м</t>
    </r>
    <r>
      <rPr>
        <vertAlign val="superscript"/>
        <sz val="11"/>
        <rFont val="Times New Roman"/>
        <family val="1"/>
        <charset val="204"/>
      </rPr>
      <t>2</t>
    </r>
  </si>
  <si>
    <t>Кількість зупинок</t>
  </si>
  <si>
    <t>Загальна площа відремонтованих доріг та тротуарів</t>
  </si>
  <si>
    <r>
      <t>7270 м</t>
    </r>
    <r>
      <rPr>
        <vertAlign val="superscript"/>
        <sz val="11"/>
        <rFont val="Times New Roman"/>
        <family val="1"/>
        <charset val="204"/>
      </rPr>
      <t>2</t>
    </r>
  </si>
  <si>
    <t>94 одиниці</t>
  </si>
  <si>
    <t>Кількість відремонтованих доріг та тротуарів</t>
  </si>
  <si>
    <t xml:space="preserve">Кількість прибудинкових територій </t>
  </si>
  <si>
    <t>Кількість з'їздів</t>
  </si>
  <si>
    <t>Кількість розроблених комплексних схем</t>
  </si>
  <si>
    <t>Кількість встановлених пристроїв</t>
  </si>
  <si>
    <t>Кількість виконаних проектних робіт</t>
  </si>
  <si>
    <t>Кількість втановлених світлофорів</t>
  </si>
  <si>
    <t>Кількість обладнаних  світлофорів</t>
  </si>
  <si>
    <t>Кількість світлофорів, які утримуються</t>
  </si>
  <si>
    <t>Кількість встановлених знаків</t>
  </si>
  <si>
    <t>Кількість замінених знаків</t>
  </si>
  <si>
    <t>Кількість знаків,  які утримуються</t>
  </si>
  <si>
    <t>Кількість втановлених огороджень</t>
  </si>
  <si>
    <t>Кількість нанесеної розмітки</t>
  </si>
  <si>
    <t>Протяжність зливової каналізації</t>
  </si>
  <si>
    <t>Кількість утримуваних світлоточок, електромереж, пунктів керування  лічильників обліку</t>
  </si>
  <si>
    <t>Кількість розробленої ПКД</t>
  </si>
  <si>
    <t>Кількість замінених приладів обліку</t>
  </si>
  <si>
    <t>Кількість спожитої електроенергії</t>
  </si>
  <si>
    <t>Загальна площа зелених насаджень</t>
  </si>
  <si>
    <t>Кількість відремонтованих об'єктів</t>
  </si>
  <si>
    <t>Кількість дерев</t>
  </si>
  <si>
    <t>Кількість придбаної спецтехніки</t>
  </si>
  <si>
    <t>Кількість обладнання</t>
  </si>
  <si>
    <t>Кількість кладовищ</t>
  </si>
  <si>
    <t xml:space="preserve">7 одиниць </t>
  </si>
  <si>
    <t>64 одиниці</t>
  </si>
  <si>
    <t>360 одиниць</t>
  </si>
  <si>
    <t>210 одиниць</t>
  </si>
  <si>
    <t>1927 одиниць</t>
  </si>
  <si>
    <t>535 м.п.</t>
  </si>
  <si>
    <t>6738 од. світлоточок, 320  км. електро-мереж, 75 од. пунктів керування, 75 од. лічильників</t>
  </si>
  <si>
    <t>24  одиниці</t>
  </si>
  <si>
    <t>400,0 тис.грн.</t>
  </si>
  <si>
    <r>
      <t>8,04 га, 3075,1 м</t>
    </r>
    <r>
      <rPr>
        <vertAlign val="superscript"/>
        <sz val="11"/>
        <rFont val="Times New Roman"/>
        <family val="1"/>
        <charset val="204"/>
      </rPr>
      <t>2</t>
    </r>
    <r>
      <rPr>
        <sz val="11"/>
        <rFont val="Times New Roman"/>
        <family val="1"/>
        <charset val="204"/>
      </rPr>
      <t xml:space="preserve"> квітників</t>
    </r>
  </si>
  <si>
    <t>600 одиниць</t>
  </si>
  <si>
    <t>110 одиниць</t>
  </si>
  <si>
    <t>240 одиниць</t>
  </si>
  <si>
    <t>Кількість пам'ятників</t>
  </si>
  <si>
    <t>27 одиниць</t>
  </si>
  <si>
    <t>Кількість фонтанів</t>
  </si>
  <si>
    <t>Кількість одиниць спецтехніки</t>
  </si>
  <si>
    <t>Кількість придбаних контейнерів</t>
  </si>
  <si>
    <t>15 од.,  2 од. -великогабаритних</t>
  </si>
  <si>
    <t>Кількість придбаних майданчиків</t>
  </si>
  <si>
    <t>УРМГ та КБ,                   ТОВ "УМВЕЛЬТ Бахмут"</t>
  </si>
  <si>
    <t>400 м.п.</t>
  </si>
  <si>
    <t>Кількість влаштованої огорожі</t>
  </si>
  <si>
    <t>Кількість проведених ліній освітлення</t>
  </si>
  <si>
    <t>Кількість відловлених тварин</t>
  </si>
  <si>
    <t>170 тварин</t>
  </si>
  <si>
    <t>100,0 тис.грн.</t>
  </si>
  <si>
    <t>Вартість витрат на утримання майданчиків</t>
  </si>
  <si>
    <t>Загальна площа покосу</t>
  </si>
  <si>
    <r>
      <t>369,7 тис. м</t>
    </r>
    <r>
      <rPr>
        <vertAlign val="superscript"/>
        <sz val="11"/>
        <rFont val="Times New Roman"/>
        <family val="1"/>
        <charset val="204"/>
      </rPr>
      <t>2</t>
    </r>
    <r>
      <rPr>
        <sz val="11"/>
        <rFont val="Times New Roman"/>
        <family val="1"/>
        <charset val="204"/>
      </rPr>
      <t xml:space="preserve"> </t>
    </r>
  </si>
  <si>
    <t>Інші витрати  (отримання нотар. виписок, судовий збір)</t>
  </si>
  <si>
    <t>Кількість документів</t>
  </si>
  <si>
    <t>Кількість наданих адмінпослуг  за рік,  кількість видів послуг</t>
  </si>
  <si>
    <t>18000 одиниць,                                     180 видів</t>
  </si>
  <si>
    <t>Ведення реєстру комунальної власності, інших активів</t>
  </si>
  <si>
    <t>7 одиниць</t>
  </si>
  <si>
    <t xml:space="preserve">Виконавчи органи Бахмутської міської ради </t>
  </si>
  <si>
    <r>
      <t>Проведення  приватизації, відчуження   об’єктів  права комунальної власності</t>
    </r>
    <r>
      <rPr>
        <b/>
        <sz val="11"/>
        <color theme="1"/>
        <rFont val="Times New Roman"/>
        <family val="1"/>
        <charset val="204"/>
      </rPr>
      <t xml:space="preserve"> </t>
    </r>
    <r>
      <rPr>
        <sz val="11"/>
        <color theme="1"/>
        <rFont val="Times New Roman"/>
        <family val="1"/>
        <charset val="204"/>
      </rPr>
      <t>територіальної громади м.Бахмута</t>
    </r>
  </si>
  <si>
    <t>Передача в оренду  об’єктів  права комунальної власності  територіальної громади м.Бахмута  (проведення конкурсів на право оренди), формування Переліку вільних приміщень на право укладання договорів оренди комунального майна територіальної громади    м. Бахмута та Переліку орендованих приміщень комунальної власності територіальної громади м.Бахмута</t>
  </si>
  <si>
    <t>Звіти про оцінку майна</t>
  </si>
  <si>
    <t>10 об'єктів</t>
  </si>
  <si>
    <t>2 об'єкти</t>
  </si>
  <si>
    <t>4 об'єкти</t>
  </si>
  <si>
    <t>- створення сприятливих умов для безперешкодного доступу людей з обмеженими фізичними можливостями до об’єктів сфери обслуговування;</t>
  </si>
  <si>
    <t xml:space="preserve">Забезпечення споживачів, порядку заняття торгівельною діяльністю і  правилами торгівельного обслуговування населення  </t>
  </si>
  <si>
    <t>12 гарячих ліній</t>
  </si>
  <si>
    <t>Підвищення рівня укомплектування вакансій</t>
  </si>
  <si>
    <t>Управління праці та соціального захисту населення Бахмутської міської ради  (далі - УП та СЗН)</t>
  </si>
  <si>
    <t>Заборгованість по заробітній платі</t>
  </si>
  <si>
    <t>Здійснення контролю для повного погашення заборгованості із заробітної плати на підприємствах всіх форм власності, шляхом забезпечення проведення постійного моніторингу за своєчасністю і повнотою виплати заробітної плати, сплати єдиного соціального внеску та у разі виникнення загрози або підтвердження фактів несвоєчасності або неповної виплати заробітної плати, сплати єдиного соціального внеску вживати оперативні дії</t>
  </si>
  <si>
    <t>Вжиття в межах повноважень системних заходів для формування негативного ставлення у суспільстві до несвоєчасної виплати та необліковуваної заробітної плати</t>
  </si>
  <si>
    <t>Здійснення систематичного висвітлення у засобах масової інформації домовленостей, досягнутих під час проведення консультацій і переговорів сторін соціального діалогу, та оприлюднення інформації про стан виконання взятих на себе зобов’язань</t>
  </si>
  <si>
    <t>Ціль 2. Підвищення спроможності місцевого самоврядування</t>
  </si>
  <si>
    <t>Створення Бахмутської об'єднаної територіальної громади</t>
  </si>
  <si>
    <t>Оплата поштових послуг на відправлення повідомлень - рішень про оплату податку на нерухоме майно</t>
  </si>
  <si>
    <t>2,5 млн.грн.</t>
  </si>
  <si>
    <t xml:space="preserve">Навчання та підвищення кваліфікації спеціалістів відділу архітектури і містобудування Управління муніципального розвитку Бахмутської міської ради з  ведення містобудівного кадастру   </t>
  </si>
  <si>
    <t>Відділ   внутрішньої політики Бахмутської міської ради, Громадська рада при виконкомі Бахмутської міської ради</t>
  </si>
  <si>
    <t>Юридичний відділ Бахмутської міської ради, відділ внутрішньої політики Бахмутської міської ради</t>
  </si>
  <si>
    <t>Фінансове управління Бахмутської міської ради, відділ внутрішньої політики Бахмутської міської ради, громадські об’єднання</t>
  </si>
  <si>
    <t>Відділ внутрішньої політики Бахмутської міської ради, громадські об’єднання</t>
  </si>
  <si>
    <t xml:space="preserve">Розробка та прийняття  Бахмутською міською радою наступних інструментів місцевої демократії:                                   -порядку консультацій із громадськістю;                                            -порядку  прийняття бюджетного регламенту            </t>
  </si>
  <si>
    <t>Відділ внутрішньої політики Бахмутської міської ради, відділ бухгалтерського обліку і звітності Бахмутської міської ради</t>
  </si>
  <si>
    <t>Управління освіти Бахмутської міської ради, Управління молодіжної політики та у справах дітей Бахмутської міської ради, громадські об’єднання</t>
  </si>
  <si>
    <t>Відділ внутрішньої політики Бахмутської міської ради, Бахмутська міська рада</t>
  </si>
  <si>
    <t>Виготовлення бланків та придбання канцелярських товарів</t>
  </si>
  <si>
    <t>Забезпечення виплати щомісячної грошової допомоги малозабезпеченій особі, яка проживає разом з особою з інвалідністю І чи ІІ групи внаслідок психічного розладу, який за висновком лікарської комісії медичного закладу потребує постійного стороннього догляду, на догляд за ним</t>
  </si>
  <si>
    <t>Надання одноразової матеріальної допомоги: малозабезпеченим громадянам та особам з інвалідністю м.Бахмута, онкохворим та тяжкохворим громадянам, які постраждали внаслідок Чорнобильської катастрофи</t>
  </si>
  <si>
    <t>Надання матеріальної допомоги на поховання окремих категорій громадян згідно Закону України «Про поховання та похоронну справу»</t>
  </si>
  <si>
    <t>УП та СЗН,                 КП "Бахмутелектротранс"</t>
  </si>
  <si>
    <t>Придбання енергозберігаючих ламп у заклади освти</t>
  </si>
  <si>
    <t>Кількість придбаного м'якого інвентарю</t>
  </si>
  <si>
    <t>Кількість працівників, які пройдуть додаткову професійну підготовку</t>
  </si>
  <si>
    <t>Кількість придбаних енергозберігаючих ламп</t>
  </si>
  <si>
    <t>Заміна дверей електрощитових та об'єктів підвищеної небезпечності на сертифіковані протипожежні</t>
  </si>
  <si>
    <t>Кількість придбаних світильників</t>
  </si>
  <si>
    <t>Управління освіти Бахмутської міської ради</t>
  </si>
  <si>
    <t>Управління  охорони здоров'я Бахмутської міської ради, комунальні заклади та підприємства охорони  здоров'я                м. Бахмута</t>
  </si>
  <si>
    <t>Управління  охорони здоров'я Бахмутської міської ради, КНП "Центр первинної медичної допомоги  м. Бахмута"</t>
  </si>
  <si>
    <t>Управління  охорони здоров'я Бахмутської міської ради, КНП "Центр первинної медичної допомоги м. Бахмута"</t>
  </si>
  <si>
    <t>Управління  охорони здоров'я Бахмутської міської ради</t>
  </si>
  <si>
    <t>- для дорослих хворих</t>
  </si>
  <si>
    <t>- для дітей</t>
  </si>
  <si>
    <t xml:space="preserve">Забезпечення сучасними методами пренатальної діагностики вродженої та спадкової патології вагітних груп ризику 100% охопленням </t>
  </si>
  <si>
    <t xml:space="preserve">Розробка проектно-кошторисної документації на капітальний ремонт фасаду КЗОЗ "Бахмутська стоматологічна поліклініка" </t>
  </si>
  <si>
    <t xml:space="preserve">Управління  охорони здоров'я Бахмутської міської ради, КЗОЗ "Бахмутська стоматологічна поліклініка" </t>
  </si>
  <si>
    <t xml:space="preserve">Розробка проектно-кошторисної документації на встановлення ліфту у двухповерховій будівлі поліклініки КНП "Центр первинної медичної допомоги м. Бахмута" по вул. О.Сибірцева, 15 м. Бахмута </t>
  </si>
  <si>
    <t>Управління охорони здоров'я Бахмутської міської ради, КНП "Центр первинної медичної допомоги м. Бахмута"</t>
  </si>
  <si>
    <t>Придбання нових атракціонів</t>
  </si>
  <si>
    <t>Кількість втановлених туристичних логотипів міста</t>
  </si>
  <si>
    <t>Протягом  року</t>
  </si>
  <si>
    <t>Ціль 4. Розбудова безпечного суспільства</t>
  </si>
  <si>
    <t>Визначення кількісних та якісних показників джерел викидів</t>
  </si>
  <si>
    <t>Управління муніципального розвитку Бахмутської міської ради</t>
  </si>
  <si>
    <t>ПрАТ "ВІСТЕК"</t>
  </si>
  <si>
    <t>ТОВ «БАХМУТ-ЕНЕРГІЯ»</t>
  </si>
  <si>
    <t xml:space="preserve">  Прокачування та чистка спостережних свердловин</t>
  </si>
  <si>
    <t xml:space="preserve">Кількість та площа обєктів зеленого господарства: бульвар Металургів, верхній парк, нижній парк, площа Свободи, площа Булавіна,              вул. Ювілейна  </t>
  </si>
  <si>
    <t>Кількість та площа обєктів зеленого господарства: верхній парк, нижній парк, бульвар "Каскад",   площа "Свободи", сквер "Воїнів-визволителів Донбасу", сквер "Воїнів інтернаціоналістів", сквер "Фонтанний",   сквер "ім. Чапліна",  бульвар Металургів,, сквер залізничної ст. Артемівськ-2, сквер "Дружби", сквер "Булавіна", Екоклумба по вул. Горбатова</t>
  </si>
  <si>
    <t xml:space="preserve">Облаштування споруд для тимчасового утримання безпритульних тварин </t>
  </si>
  <si>
    <t>4.2.2.  Підтримувати освітні та інформаційні заходи з підвищення  обізнаності  населення,  інформування  щодо екологічних ризиків, забезпечення проведення роз’яснювальної  роботи         з  керівництвом  та  адміністрацією                  небезпечних підприємств із залученням можливостей ОДА, ЗМІ.</t>
  </si>
  <si>
    <t>Прийняття участі в екологічному              форумі, видання поліграфічної продукції</t>
  </si>
  <si>
    <t>1 захід,                          10000 листівок</t>
  </si>
  <si>
    <t>Проведення екологічної акції</t>
  </si>
  <si>
    <t>Проведення еко-фестивалю</t>
  </si>
  <si>
    <t>Бахмутська                         міська рада</t>
  </si>
  <si>
    <r>
      <t xml:space="preserve">Проведення робіт з інвентаризації джерел забруднення навколишнього природного середовища                           </t>
    </r>
    <r>
      <rPr>
        <i/>
        <sz val="11"/>
        <rFont val="Times New Roman"/>
        <family val="1"/>
        <charset val="204"/>
      </rPr>
      <t>п.23 Постанови КМУ                                 №1147 від 17.09.1996</t>
    </r>
  </si>
  <si>
    <r>
      <t xml:space="preserve">Проведення робіт з інвентаризації джерел забруднення навколишнього природного середовища                          </t>
    </r>
    <r>
      <rPr>
        <i/>
        <sz val="11"/>
        <rFont val="Times New Roman"/>
        <family val="1"/>
        <charset val="204"/>
      </rPr>
      <t>п.23 Постанови КМУ                                 №1147 від 17.09.1996</t>
    </r>
  </si>
  <si>
    <r>
      <t xml:space="preserve">Заходи з охорони підземних вод та ліквідації джерел їх забруднення                                             </t>
    </r>
    <r>
      <rPr>
        <i/>
        <sz val="11"/>
        <rFont val="Times New Roman"/>
        <family val="1"/>
        <charset val="204"/>
      </rPr>
      <t>п.7 Постанови КМУ                                 №1147 від 17.09.1996</t>
    </r>
  </si>
  <si>
    <r>
      <t xml:space="preserve">Паспортизація водойми                            </t>
    </r>
    <r>
      <rPr>
        <i/>
        <sz val="11"/>
        <rFont val="Times New Roman"/>
        <family val="1"/>
        <charset val="204"/>
      </rPr>
      <t>п.11 Постанови КМУ                                 №1147 від 17.09.1996</t>
    </r>
  </si>
  <si>
    <r>
      <t xml:space="preserve">Заходи з озеленення м. Бахмут, а саме: інвентаризація зелених насаджень обєктів зеленого господарства                                       </t>
    </r>
    <r>
      <rPr>
        <i/>
        <sz val="11"/>
        <rFont val="Times New Roman"/>
        <family val="1"/>
        <charset val="204"/>
      </rPr>
      <t>п.47 Постанови КМУ                                 №1147 від 17.09.1996</t>
    </r>
  </si>
  <si>
    <r>
      <t>6 об</t>
    </r>
    <r>
      <rPr>
        <sz val="11"/>
        <rFont val="Calibri"/>
        <family val="2"/>
        <charset val="204"/>
      </rPr>
      <t>´</t>
    </r>
    <r>
      <rPr>
        <sz val="11"/>
        <rFont val="Times New Roman"/>
        <family val="1"/>
        <charset val="204"/>
      </rPr>
      <t xml:space="preserve">єктів                 (6,56 га)  </t>
    </r>
  </si>
  <si>
    <r>
      <t xml:space="preserve">Озеленення м. Бахмут                                     </t>
    </r>
    <r>
      <rPr>
        <i/>
        <sz val="11"/>
        <rFont val="Times New Roman"/>
        <family val="1"/>
        <charset val="204"/>
      </rPr>
      <t>п.47 Постанови КМУ                                 №1147 від 17.09.1996</t>
    </r>
  </si>
  <si>
    <r>
      <t>15 об</t>
    </r>
    <r>
      <rPr>
        <sz val="11"/>
        <rFont val="Calibri"/>
        <family val="2"/>
        <charset val="204"/>
      </rPr>
      <t>´</t>
    </r>
    <r>
      <rPr>
        <sz val="11"/>
        <rFont val="Times New Roman"/>
        <family val="1"/>
        <charset val="204"/>
      </rPr>
      <t xml:space="preserve">єктів                 (12,29 га)  </t>
    </r>
  </si>
  <si>
    <r>
      <t>Функціонування державної системи моніторингу навколишнього природного середовища</t>
    </r>
    <r>
      <rPr>
        <i/>
        <sz val="11"/>
        <color theme="1"/>
        <rFont val="Times New Roman"/>
        <family val="1"/>
        <charset val="204"/>
      </rPr>
      <t xml:space="preserve">                                                                           п.76 Постанови КМУ                                 №1147 від 17.09.1996</t>
    </r>
  </si>
  <si>
    <r>
      <t xml:space="preserve">Коригування ПКД "Реконструкція кріплення берегів та розчистка русла              р. Бахмутка в межах м. Бахмут Донецької області"                                                         </t>
    </r>
    <r>
      <rPr>
        <i/>
        <sz val="11"/>
        <color theme="1"/>
        <rFont val="Times New Roman"/>
        <family val="1"/>
        <charset val="204"/>
      </rPr>
      <t>п.78 Постанови КМУ                                 №1147 від 17.09.1996</t>
    </r>
  </si>
  <si>
    <r>
      <t xml:space="preserve">Проведення науково-технічних конференцій і семінарів, організація виставок, фестивалів та інших заходів щодо пропаганди охорони навколишнього природного середовища, видання поліграфічної продукції з екологічної тематики, створення бібліотек, відеотек, фонотек, тощо                                              </t>
    </r>
    <r>
      <rPr>
        <i/>
        <sz val="11"/>
        <rFont val="Times New Roman"/>
        <family val="1"/>
        <charset val="204"/>
      </rPr>
      <t>п.80 Постанови КМУ                                 №1147 від 17.09.1996</t>
    </r>
  </si>
  <si>
    <r>
      <t>Проведення екологічної акції -моніторингу "Дозвілля без шкоди         для довкілля"</t>
    </r>
    <r>
      <rPr>
        <i/>
        <sz val="11"/>
        <color theme="1"/>
        <rFont val="Times New Roman"/>
        <family val="1"/>
        <charset val="204"/>
      </rPr>
      <t xml:space="preserve">                                          п.80 Постанови КМУ                                 №1147 від 17.09.1996</t>
    </r>
  </si>
  <si>
    <r>
      <t>Проведення еко-фестивалю                   "Green Way"</t>
    </r>
    <r>
      <rPr>
        <i/>
        <sz val="11"/>
        <color theme="1"/>
        <rFont val="Times New Roman"/>
        <family val="1"/>
        <charset val="204"/>
      </rPr>
      <t xml:space="preserve">                                                п.80 Постанови КМУ                                 №1147 від 17.09.1996</t>
    </r>
  </si>
  <si>
    <r>
      <t xml:space="preserve">Облаштування споруд для утримання безпритульних тварин                                            </t>
    </r>
    <r>
      <rPr>
        <i/>
        <sz val="11"/>
        <rFont val="Times New Roman"/>
        <family val="1"/>
        <charset val="204"/>
      </rPr>
      <t xml:space="preserve">п.49-1 Постанови КМУ                                 №1147 від 17.09.1996 </t>
    </r>
  </si>
  <si>
    <t>1 акція</t>
  </si>
  <si>
    <t xml:space="preserve">Управління розвитку міського господарства та капітального будівництва  Бахмутської міської ради    </t>
  </si>
  <si>
    <t>Управління розвитку міського господарства та капітального будівництва  Бахмутської міської ради</t>
  </si>
  <si>
    <t>Департамент екології та природних ресурсів Донецької ОДА, Управління розвитку міського господарства та капітального будівництва  Бахмутської міської ради</t>
  </si>
  <si>
    <t xml:space="preserve">Управління розвитку міського господарства та капітального будівництва  Бахмутської міської ради,  Управління муніципального розвитку Бахмутської міської ради, КП "Бахмутський комбінат комунальних послуг" </t>
  </si>
  <si>
    <t>Відділ з питань  цивільного захисту, мобілізаційної та оборонної роботи  Бахмутської міської ради,  Бахмутська міська рада</t>
  </si>
  <si>
    <t>Відділ з питань  цивільного захисту, мобілізаційної та оборонної роботи  Бахмутської міської ради, Бахмутська міська рада</t>
  </si>
  <si>
    <t>Відділ з питань  цивільного захисту, мобілізаційної та оборонної роботи  Бахмутської міської ради, Бахмутський об'єднаний міський віськовий комісаріат, Бахмутська міська рада</t>
  </si>
  <si>
    <t>4.3.3. Забезпечувати обізнаність населення щодо переваг євроінтеграції</t>
  </si>
  <si>
    <t>4.3.1. Розвивати інформаційно-комунікаційну інфраструктуру</t>
  </si>
  <si>
    <t>4.3.4. Впроваджувати аналітичний контент</t>
  </si>
  <si>
    <t>4.3.5. Проводити широкі PR кампанії заходів, пов’язаних з вирішенням соціально-важливих питань</t>
  </si>
  <si>
    <t xml:space="preserve">Інше. Супроводжувати заходи, спрямовані на згуртованість суспільства, зміцнення національно-патріотичного духу населення
</t>
  </si>
  <si>
    <t>Кількість інформаціїних компаній</t>
  </si>
  <si>
    <t xml:space="preserve"> Кількість інформаціїних компаній</t>
  </si>
  <si>
    <t>Управління муніципального розвитку, відділ внутрішньої політики Бахмутської міської ради, Бахмутська міська рада</t>
  </si>
  <si>
    <t>0,011  тис.Гкал          (23%)</t>
  </si>
  <si>
    <r>
      <t xml:space="preserve"> 2  одиниці     </t>
    </r>
    <r>
      <rPr>
        <b/>
        <sz val="11"/>
        <color theme="1"/>
        <rFont val="Times New Roman"/>
        <family val="1"/>
        <charset val="204"/>
      </rPr>
      <t xml:space="preserve">                </t>
    </r>
    <r>
      <rPr>
        <sz val="11"/>
        <color theme="1"/>
        <rFont val="Times New Roman"/>
        <family val="1"/>
        <charset val="204"/>
      </rPr>
      <t>0,0346                 млн.кВт.год (10%)</t>
    </r>
  </si>
  <si>
    <t>найменування          показника</t>
  </si>
  <si>
    <t xml:space="preserve">158 одиниць;                           - 0,010  млн.куб.м          (31,2%);                                       - 0,012 млн.кВт.год (10,8%)        </t>
  </si>
  <si>
    <t>Кількість вікон;                         Економія:                                    - Природного газу                                      - Електричної енергії</t>
  </si>
  <si>
    <t>0,003 млн.кВт.год.         (10 %)</t>
  </si>
  <si>
    <r>
      <t xml:space="preserve">Економія: </t>
    </r>
    <r>
      <rPr>
        <b/>
        <sz val="11"/>
        <rFont val="Times New Roman"/>
        <family val="1"/>
        <charset val="204"/>
      </rPr>
      <t xml:space="preserve">    </t>
    </r>
    <r>
      <rPr>
        <sz val="11"/>
        <rFont val="Times New Roman"/>
        <family val="1"/>
        <charset val="204"/>
      </rPr>
      <t xml:space="preserve">                              - Природного газу;               - Теплової енергії   </t>
    </r>
  </si>
  <si>
    <t xml:space="preserve"> - 0,053  млн.куб.м          (0,007%);                                       - 0,017 тис.Гкал  (0,004%)        </t>
  </si>
  <si>
    <t>Заміна ламп на енергозберігаючі           (100 од.)</t>
  </si>
  <si>
    <t>Кількість  енергозберігаючих ламп;                           Економія електричної енергії</t>
  </si>
  <si>
    <t>- 100 одиниць;                - 0,002  млн.кВт.год.               (25%)</t>
  </si>
  <si>
    <t>238 км,    800 тн посипкового матеріалу</t>
  </si>
  <si>
    <t>3 дороги,                                          7 тротуарів</t>
  </si>
  <si>
    <r>
      <t>3000 м</t>
    </r>
    <r>
      <rPr>
        <vertAlign val="superscript"/>
        <sz val="11"/>
        <rFont val="Times New Roman"/>
        <family val="1"/>
        <charset val="204"/>
      </rPr>
      <t>2</t>
    </r>
    <r>
      <rPr>
        <sz val="11"/>
        <rFont val="Times New Roman"/>
        <family val="1"/>
        <charset val="204"/>
      </rPr>
      <t>,  23 км осьової лінії</t>
    </r>
  </si>
  <si>
    <t>Виготовлення технічної документації для реєстрації  права власності та оцінки  на  безхазяйне майно, відумерлу спадщину що приймається  у комунальну власність  територіальної   громади м. Бахмута</t>
  </si>
  <si>
    <t xml:space="preserve">  2 ринки /                         95 одиниць</t>
  </si>
  <si>
    <t>Управління  охорони здоров'я Бахмутської міської ради, КНП "Багатопрофільна лікарня інтенсивного лікування м.Бахмут"</t>
  </si>
  <si>
    <t>Розробка проектно-кошторисної документації  на капітальний ремонт централізованого постачання кисню в КЗОЗ «Бахмутська центральна районна лікарня»</t>
  </si>
  <si>
    <t>Розробка проектно-кошторисної документації  на рекононструкцію зовнішніх мереж (газопостачання, водопостачання та водовідведення, зовнішнього освітлення)  КЗОЗ «Бахмутська центральна районна лікарня»</t>
  </si>
  <si>
    <t>Придбання плазмофільтрів мембранніх та комплектів магістралей для відділення анестезіології та інтенсивної терапії КЗОЗ «Бахмутська центральна районна лікарня»</t>
  </si>
  <si>
    <t>Організація інформування населення м.Бахмута шляхом розміщення соціальної реклами до державних свят і подій (поклейка постерів/афіш на біл-бордах, лайт-боксах, сітілайтах та інше)</t>
  </si>
  <si>
    <t xml:space="preserve">Придбання автомобілів для забезпечення належного реагування на заяви та повідомлення про кримінальні правопорушення та інші події </t>
  </si>
  <si>
    <t>Проведення оперативно-профілактичних заходів щодо виявлення і постановки на облік осіб, що зловживають спиртними напоями, здійснюють правопорушення, займаються виготовленням фальсифікованих лікеро-горілчаних виробів та самогону</t>
  </si>
  <si>
    <t>З метою попередження злочинності проведення комплексних цільових операцій “Автомобіль”, “Метал”, “Квартира“, «Зброя», “Вибухівка”, місячнику добровільної здачі зброї тощо</t>
  </si>
  <si>
    <t xml:space="preserve">Бахмутський відділ поліції Головного управління Національної поліції  в Донецькій області (далі - Бахмутський ВП ГУНП в Донецькій області) </t>
  </si>
  <si>
    <t>Бахмутський ВП ГУНП в Донецькій області</t>
  </si>
  <si>
    <t>Здійснення аналізу стану правопорядку та боротьби зі злочинністю на території обслуговування. Націлення роботи особового складу Бахмутського відділу поліції Головного управління Національної поліції  в Донецькій області  щодо попередження злочинних проявів, насамперед проти особи, в сфері охорони публічної безпеки</t>
  </si>
  <si>
    <t>Висвітлення діяльності правоохоронних органів по зміцненню правопорядку і боротьбі зі злочинністю на території Бахмутської міської ради у засобах масової інформації (у т.ч. вивчення громадської думки мешканців міста Бахмут щодо роботи правоохоронних органів)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</si>
  <si>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міста Бахмут</t>
  </si>
  <si>
    <t>Проведення широкої роз'яснювальної роботи серед населення міста Бахмут щодо підвищення пильності і своєчасного інформування Бахмутського ВП про факти виявлення вибухових пристроїв і вибухонебезпечних предметів та надання іншої інформації про злочини що готуються або здійсненні</t>
  </si>
  <si>
    <t>Забезпечення контролю за збереженням наркотичних засобів, психотропних речовин і прекурсорів на об’єктах, здійснюючих їх зберігання і реалізацію</t>
  </si>
  <si>
    <t>Здійснення спеціалізованої операції по виявленню та притягненню до кримінальної відповідальності осіб, що займаються незаконним перевезенням і розповсюдженням наркотиків</t>
  </si>
  <si>
    <t>Проведення цільових відпрацювань, спрямованих на попередження правопорушень із боку раніше засуджених осіб, що знаходяться на обліку в Бахмутському ВП на території області</t>
  </si>
  <si>
    <t>Проведення ряду заходів, щодо перевірки дотримання суб’єктами підприємницької діяльності Закону України “Про металобрухт”, виявленню незаконно діючих пунктів  з прийому металу</t>
  </si>
  <si>
    <t>Бахмутський ВП ГУНП в Донецькій області, відділ державного Департаменту України з питань виконання покарань</t>
  </si>
  <si>
    <t>Контроль за легальним обігом наркотичних засобів</t>
  </si>
  <si>
    <t xml:space="preserve"> на 10% відносно минулого року</t>
  </si>
  <si>
    <t>Зниження рівня злочинності в публічних місцях</t>
  </si>
  <si>
    <t xml:space="preserve"> Збільшення наповнення контенту сторонніх інтернет - ресурсів за рахунок розширення тематичних матеріалів</t>
  </si>
  <si>
    <t>Покращення роботи з попередження злочинних посягань із застосуванням зброї і вибухових пристроїв</t>
  </si>
  <si>
    <t>на 10% відносно минулого року</t>
  </si>
  <si>
    <t>Зниження рівня наркотизації населення</t>
  </si>
  <si>
    <t>на 5% відносно минулого року</t>
  </si>
  <si>
    <t xml:space="preserve">Зменшення поширення пияцтва та алкоголізму
</t>
  </si>
  <si>
    <t xml:space="preserve"> на 10% відносно минулого року
</t>
  </si>
  <si>
    <t>Зниження рівня рецидивної злочинності</t>
  </si>
  <si>
    <t xml:space="preserve">на 15%  відносно минулого року
</t>
  </si>
  <si>
    <t>Зменшення збитків державних підприємств енергетичної та комунікаційної галузі</t>
  </si>
  <si>
    <t xml:space="preserve"> до 25% відносно минулого року</t>
  </si>
  <si>
    <t xml:space="preserve">Зниження рівня злочинності за окремими видами злочинів в цілому </t>
  </si>
  <si>
    <t>до 100%</t>
  </si>
  <si>
    <t>Кількість придбаних службових автомобілів</t>
  </si>
  <si>
    <t>Забезпечення швидкого реагування на заяви та повідомлення про вчинені кримінальні правопорушення та злочини</t>
  </si>
  <si>
    <t>Проведення відповідних ремонтних робіт на дільничних станціях поліції, приведення станцій в робочий стан</t>
  </si>
  <si>
    <t xml:space="preserve">Удосконалення роботи дільничних офіцерів поліції з населенням на території обслуговування </t>
  </si>
  <si>
    <t xml:space="preserve">Головне управління Національної поліції  в Донецькій області, Бахмутський ВП ГУНП в Донецькій області, Бахмутська міська рада </t>
  </si>
  <si>
    <t>3.1.10. Податково-бюджетна політика</t>
  </si>
  <si>
    <t>3.1.11. Формування спроможних територіальних громад</t>
  </si>
  <si>
    <t>1.1.3. Запровадити сучасні системи управління міським і міжміським транспортом для підвищення доступності та ефективності надання транспортних послуг. Зберегти міський електротранспорт та розвивати електротранспорт</t>
  </si>
  <si>
    <t>Придбання шин пневматичних, запчастин та інше</t>
  </si>
  <si>
    <t>Розробка проектно-кошторисної документації для Реконструкція котельної № 1 вул.Зелена,41 - Встановлення котла, яки працює на біологічному топливі (триска).</t>
  </si>
  <si>
    <t>Розробка проектно-кошторисної документації на об'єкти водопостачання та водовідведення</t>
  </si>
  <si>
    <t>Улаштування огородження уздовж полігону твердих і побутових відходів</t>
  </si>
  <si>
    <t>Проведення освітлення на полігон твердих і побутових відходів</t>
  </si>
  <si>
    <t>Розробка проектно-кошторисної документації на об'єкти благоустрою</t>
  </si>
  <si>
    <t>500 м.п.</t>
  </si>
  <si>
    <t>7 одиниць                           (S - 57,9 га)</t>
  </si>
  <si>
    <t>Розробка проектно-кошторисної документації на капітальний ремонт покрівель будівель та споруд КЗОЗ «Бахмутська центральна районна лікарня» (вул.Ювілейна,54)</t>
  </si>
  <si>
    <t>3.1.12. Впровадження заходів територіального планування</t>
  </si>
  <si>
    <t>3.1.13. Розвиток земельних відносин</t>
  </si>
  <si>
    <t>3.1.14. Розвиток громадянського суспільства</t>
  </si>
  <si>
    <t>3.1.15. Соціальний захист населення</t>
  </si>
  <si>
    <t>3.1.16. Підтримка сім'ї, дітей та молоді</t>
  </si>
  <si>
    <t>3.1.17. Захист прав дітей-сиріт та дітей, позбавлених батьківського піклування</t>
  </si>
  <si>
    <t>3.1.18.  Освіта</t>
  </si>
  <si>
    <t>3.1.19. Охорона здоров'я</t>
  </si>
  <si>
    <t>3.1.20. Фізичне виховання та спорт</t>
  </si>
  <si>
    <t>3.1.21. Культура і туризм</t>
  </si>
  <si>
    <t>3.1.22. Підтримка внутрішньо переміщених осіб</t>
  </si>
  <si>
    <t>3.1.23.  Охорона навколишнього природного середовища</t>
  </si>
  <si>
    <t>3.1.25. Захист населення і територій від надзвичайних ситуацій</t>
  </si>
  <si>
    <t>3.1.26. Розвиток інформаційного простору. Забезпечення доступу до неупереджених джерел інформації</t>
  </si>
  <si>
    <t>3.1.27.  Розвиток комп'ютерних технологій</t>
  </si>
  <si>
    <t xml:space="preserve">Управління економічного розвитку Бахмутської міської ради, кредитно-фінансові установи міста Бахмута </t>
  </si>
  <si>
    <t xml:space="preserve">Управління економічного розвитку Бахмутської міської ради,
Бахмутська об’єднана  державна податкова інспекція Головного Управління Державної фіскальної служби  у Донецькій області (далі- Бахмутська ОДПІ) (за згодою),
Бахмутський міський центр зайнятості (за згодою)
</t>
  </si>
  <si>
    <t>Інше.</t>
  </si>
  <si>
    <t>Інше. Забезпечити виконання заходів щодо інвентарізації, передачі у власність земельних ділянок і проведення  земельних торгів</t>
  </si>
  <si>
    <t>3.4.1. Надавати соціальне житло та соціальні гуртожитки для ВПО, дітей-сиріт і дітей, позбавлених батьківського піклування</t>
  </si>
  <si>
    <t xml:space="preserve">Примітка: у розділі стовпець  5 - місце реалізації, замовник заходу, відповідальні за виконання; стовпець 7 - державний фонд ОНПС; стовпець 8 - обласний фонд ОНПС; стовпець 9 - фонд ОНПС міста </t>
  </si>
  <si>
    <t>4.1.2. Підтримувати правоохоронні органи та органи правосуддя задля оперативного реагування на прояви корупції, організовану злочинність з метою захисту прав  людини</t>
  </si>
  <si>
    <t xml:space="preserve">4.1.2. Підтримувати правоохоронні органи та органи правосуддя задля оперативного реагування на прояви корупції, організовану злочинність з метою захисту прав  </t>
  </si>
  <si>
    <t>Ціль 3. Людський розвиток, надання якісних соціальних послуг та вирішення питань внутрішньо переміщених осіб</t>
  </si>
  <si>
    <t>3.1.7. Розвиток підприємницького середовища</t>
  </si>
  <si>
    <t>3.1.6. Управління об'єктами комунальної власності</t>
  </si>
  <si>
    <t>Облаштування новозбудованої будівлі Центру надання адміністративних послуг в рамках реалізації проекту "Створення відкритого офісу з надання адміністративних послуг (ЦНАП) у місті Бахмут"</t>
  </si>
  <si>
    <t>Ступінь виконання проекту з облаштування ЦНАПу</t>
  </si>
  <si>
    <t>Організація  віддаленого робочого місця адміністратору Центру надання адміністративних послуг за принципом «виїзний адміністратор»  для  кожної  з 5 сільських рад (у разі створення обєднанної териіторіальної громади)</t>
  </si>
  <si>
    <t>Підвищення якості і доступності надання адміністративних послуг шляхом придбання портативного автоматизованого робочого місця адміністратора центру надання адміністративних послуг «Мобільний кейс»</t>
  </si>
  <si>
    <t xml:space="preserve">Кількість придбаного обладнання </t>
  </si>
  <si>
    <t>5 комплектів</t>
  </si>
  <si>
    <t>3. ШЛЯХИ РОЗВ’ЯЗАННЯ ПРОБЛЕМ РОЗВИТКУ МІСТА ТА ДОСЯГНЕННЯ ПОСТАВЛЕНИХ ЦІЛЕЙ</t>
  </si>
  <si>
    <t xml:space="preserve">Придбання тролейбусів            Економія електрічної енергії  </t>
  </si>
  <si>
    <t>40 одиниць/                              20 одиниць</t>
  </si>
  <si>
    <t xml:space="preserve">Кількість придбаних фірмових пакетів </t>
  </si>
  <si>
    <t>95,0 тис. одиниць</t>
  </si>
  <si>
    <t xml:space="preserve">                                                                                                                                                                                                 1 одиниця                               3 одиниці                                      3 одиниці</t>
  </si>
  <si>
    <t>Очікуваний рівень середньомісчної заробітної плати</t>
  </si>
  <si>
    <t>8135 грн.</t>
  </si>
  <si>
    <t>100%                                                                   60 одиниць</t>
  </si>
  <si>
    <t>2 документи</t>
  </si>
  <si>
    <t>100  одиниць</t>
  </si>
  <si>
    <t>Кількість громадських об'єднань</t>
  </si>
  <si>
    <t>10 дітей</t>
  </si>
  <si>
    <t xml:space="preserve"> 35 заходів,                                                        1000 учасників</t>
  </si>
  <si>
    <t xml:space="preserve">15 публікацій,                                                    15 репортажів                </t>
  </si>
  <si>
    <t xml:space="preserve">1 споруда з                                                     3 модулями </t>
  </si>
  <si>
    <t>Кількість квадрокоптерів</t>
  </si>
  <si>
    <t xml:space="preserve">Фотографування та обробка фотоматеріалів, обробка новиних матеріалів, розміщених на сторінках офіційного веб-сайту на сторінках Бахмутської міської ради, створення якісного контенту </t>
  </si>
  <si>
    <t>Фінансова підтримка 
КП "БАХМУТ-ВОДА"</t>
  </si>
  <si>
    <t>Кількість договорів про організацію взаєморозрахунків за різницю в тарифах</t>
  </si>
  <si>
    <t>1 договір</t>
  </si>
  <si>
    <t>Проведення інвентаризації земель в межах населених пунктів</t>
  </si>
  <si>
    <t xml:space="preserve">Кількість шкіл, в яких буде відремонтовано систему опалення </t>
  </si>
  <si>
    <t xml:space="preserve">Кількість шкіл, які потребують поточного ремонту </t>
  </si>
  <si>
    <t xml:space="preserve">Придбання програмного забезпечення </t>
  </si>
  <si>
    <t>відділ бухгалтерського обліку і звітності Бахмутської міської ради, організаційний відділ Бахмутської міської ради</t>
  </si>
  <si>
    <t>Кількість:                                                - голів квартальних комітетів;                                    - секретарів комітетів мікрорайонів</t>
  </si>
  <si>
    <t xml:space="preserve">                                                                                                                                      35 осіб;                                                                                                                                                                                                                                                           11 осіб</t>
  </si>
  <si>
    <t>відділ бухгалтерського обліку і звітності Бахмутської міської ради</t>
  </si>
  <si>
    <t>Оплата комунальних послуг за орендовані приміщення</t>
  </si>
  <si>
    <t>відділ бухгалтерського обліку та звітності Бахмутської міської ради</t>
  </si>
  <si>
    <t>Проходження експертизи проектно-кошторисної документації по об'єкту "Будівництво адміністративної будівлі за адресою: вул. Привокзальна, буд. 3 у м.Бахмуті Донецької області" (коригування)</t>
  </si>
  <si>
    <t xml:space="preserve">відділ бухгалтерського обліку та звітності Бахмутської міської ради, відділ надання адміністративних послуг Бахмутської міської ради </t>
  </si>
  <si>
    <t>Кількість отриманих експертних звітів</t>
  </si>
  <si>
    <t>Виконання робіт зі встановлення системи відеоспостереження в адміністративній будівлі ахмутської міської ради за адресою: м. Бахмут, вул. Миру, 44</t>
  </si>
  <si>
    <t>Кількість встановленних камер відеоспостереження</t>
  </si>
  <si>
    <t xml:space="preserve">13 одиниць </t>
  </si>
  <si>
    <t>Кількість придбаної комп’ютерної техніки</t>
  </si>
  <si>
    <t>22 одиниці</t>
  </si>
  <si>
    <t>Придбання світлової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t>
  </si>
  <si>
    <t xml:space="preserve"> відділ бухгалтерського обліку та звітності Бахмутської міської ради</t>
  </si>
</sst>
</file>

<file path=xl/styles.xml><?xml version="1.0" encoding="utf-8"?>
<styleSheet xmlns="http://schemas.openxmlformats.org/spreadsheetml/2006/main">
  <numFmts count="2">
    <numFmt numFmtId="164" formatCode="#,##0.0"/>
    <numFmt numFmtId="165" formatCode="0.0"/>
  </numFmts>
  <fonts count="30">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i/>
      <sz val="11"/>
      <name val="Times New Roman"/>
      <family val="1"/>
      <charset val="204"/>
    </font>
    <font>
      <sz val="11"/>
      <color indexed="8"/>
      <name val="Calibri"/>
      <family val="2"/>
      <charset val="1"/>
    </font>
    <font>
      <sz val="10"/>
      <name val="Arial Cyr"/>
      <charset val="204"/>
    </font>
    <font>
      <sz val="11"/>
      <color theme="1"/>
      <name val="Times New Roman"/>
      <family val="1"/>
      <charset val="204"/>
    </font>
    <font>
      <sz val="11"/>
      <color rgb="FFFF0000"/>
      <name val="Times New Roman"/>
      <family val="1"/>
      <charset val="204"/>
    </font>
    <font>
      <b/>
      <sz val="11"/>
      <color rgb="FFFF0000"/>
      <name val="Times New Roman"/>
      <family val="1"/>
      <charset val="204"/>
    </font>
    <font>
      <b/>
      <sz val="11"/>
      <color theme="1"/>
      <name val="Times New Roman"/>
      <family val="1"/>
      <charset val="204"/>
    </font>
    <font>
      <i/>
      <sz val="11"/>
      <color theme="1"/>
      <name val="Times New Roman"/>
      <family val="1"/>
      <charset val="204"/>
    </font>
    <font>
      <sz val="11"/>
      <color rgb="FF000000"/>
      <name val="Times New Roman"/>
      <family val="1"/>
      <charset val="204"/>
    </font>
    <font>
      <b/>
      <i/>
      <sz val="11"/>
      <name val="Times New Roman"/>
      <family val="1"/>
      <charset val="204"/>
    </font>
    <font>
      <sz val="11"/>
      <color indexed="8"/>
      <name val="Calibri"/>
      <family val="2"/>
    </font>
    <font>
      <sz val="10"/>
      <name val="Arial"/>
      <family val="2"/>
      <charset val="204"/>
    </font>
    <font>
      <sz val="11"/>
      <color indexed="8"/>
      <name val="Times New Roman"/>
      <family val="1"/>
      <charset val="204"/>
    </font>
    <font>
      <vertAlign val="superscript"/>
      <sz val="11"/>
      <name val="Times New Roman"/>
      <family val="1"/>
      <charset val="204"/>
    </font>
    <font>
      <sz val="10"/>
      <name val="Times New Roman"/>
      <family val="1"/>
      <charset val="204"/>
    </font>
    <font>
      <b/>
      <i/>
      <sz val="12"/>
      <name val="Times New Roman"/>
      <family val="1"/>
      <charset val="204"/>
    </font>
    <font>
      <b/>
      <sz val="12"/>
      <name val="Times New Roman"/>
      <family val="1"/>
      <charset val="204"/>
    </font>
    <font>
      <b/>
      <sz val="12"/>
      <color theme="1"/>
      <name val="Times New Roman"/>
      <family val="1"/>
      <charset val="204"/>
    </font>
    <font>
      <sz val="10.5"/>
      <name val="Times New Roman"/>
      <family val="1"/>
      <charset val="204"/>
    </font>
    <font>
      <sz val="11"/>
      <name val="Calibri"/>
      <family val="2"/>
      <charset val="204"/>
    </font>
    <font>
      <b/>
      <sz val="11"/>
      <color theme="1"/>
      <name val="Calibri"/>
      <family val="2"/>
      <scheme val="minor"/>
    </font>
    <font>
      <sz val="12"/>
      <color theme="1"/>
      <name val="Times New Roman"/>
      <family val="1"/>
      <charset val="204"/>
    </font>
    <font>
      <sz val="12"/>
      <name val="Times New Roman"/>
      <family val="1"/>
      <charset val="204"/>
    </font>
    <font>
      <b/>
      <sz val="11.5"/>
      <name val="Times New Roman"/>
      <family val="1"/>
      <charset val="204"/>
    </font>
    <font>
      <sz val="10.5"/>
      <color rgb="FF000000"/>
      <name val="Times New Roman"/>
      <family val="1"/>
      <charset val="204"/>
    </font>
  </fonts>
  <fills count="7">
    <fill>
      <patternFill patternType="none"/>
    </fill>
    <fill>
      <patternFill patternType="gray125"/>
    </fill>
    <fill>
      <patternFill patternType="solid">
        <fgColor rgb="FF92D050"/>
        <bgColor indexed="64"/>
      </patternFill>
    </fill>
    <fill>
      <patternFill patternType="solid">
        <fgColor theme="7" tint="0.59999389629810485"/>
        <bgColor indexed="64"/>
      </patternFill>
    </fill>
    <fill>
      <patternFill patternType="solid">
        <fgColor theme="0"/>
        <bgColor indexed="64"/>
      </patternFill>
    </fill>
    <fill>
      <patternFill patternType="solid">
        <fgColor indexed="9"/>
        <bgColor indexed="64"/>
      </patternFill>
    </fill>
    <fill>
      <patternFill patternType="solid">
        <fgColor theme="0"/>
        <bgColor indexed="26"/>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8">
    <xf numFmtId="0" fontId="0" fillId="0" borderId="0"/>
    <xf numFmtId="0" fontId="2" fillId="0" borderId="0"/>
    <xf numFmtId="0" fontId="6" fillId="0" borderId="0"/>
    <xf numFmtId="0" fontId="7" fillId="0" borderId="0"/>
    <xf numFmtId="0" fontId="1" fillId="0" borderId="0"/>
    <xf numFmtId="0" fontId="15" fillId="0" borderId="0"/>
    <xf numFmtId="0" fontId="16" fillId="0" borderId="0"/>
    <xf numFmtId="0" fontId="6" fillId="0" borderId="0"/>
  </cellStyleXfs>
  <cellXfs count="248">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3" fillId="0" borderId="0" xfId="0" applyFont="1" applyFill="1" applyAlignment="1">
      <alignment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0" fontId="4" fillId="0" borderId="2" xfId="0" applyFont="1" applyFill="1" applyBorder="1" applyAlignment="1">
      <alignment vertical="top" wrapText="1"/>
    </xf>
    <xf numFmtId="0" fontId="8" fillId="0" borderId="2" xfId="0" applyFont="1" applyFill="1" applyBorder="1" applyAlignment="1">
      <alignment horizontal="center" vertical="top" wrapText="1"/>
    </xf>
    <xf numFmtId="0" fontId="8" fillId="0" borderId="2" xfId="0" applyFont="1" applyFill="1" applyBorder="1" applyAlignment="1">
      <alignment horizontal="left" vertical="top" wrapText="1"/>
    </xf>
    <xf numFmtId="0" fontId="13" fillId="0" borderId="2" xfId="0" applyFont="1" applyBorder="1" applyAlignment="1">
      <alignment vertical="top" wrapText="1"/>
    </xf>
    <xf numFmtId="0" fontId="3" fillId="2" borderId="2" xfId="0" applyFont="1" applyFill="1" applyBorder="1" applyAlignment="1">
      <alignment horizontal="center" vertical="top" wrapText="1"/>
    </xf>
    <xf numFmtId="0" fontId="3" fillId="0" borderId="0" xfId="0" applyFont="1" applyFill="1" applyAlignment="1">
      <alignment vertical="center" wrapText="1"/>
    </xf>
    <xf numFmtId="165" fontId="3" fillId="2" borderId="2"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14"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4" fillId="3" borderId="0" xfId="0" applyFont="1" applyFill="1" applyAlignment="1">
      <alignment vertical="top" wrapText="1"/>
    </xf>
    <xf numFmtId="0" fontId="4" fillId="0" borderId="0" xfId="0" applyFont="1" applyFill="1" applyAlignment="1">
      <alignment vertical="center" wrapText="1"/>
    </xf>
    <xf numFmtId="164" fontId="3" fillId="0" borderId="0" xfId="0" applyNumberFormat="1" applyFont="1" applyFill="1" applyAlignment="1">
      <alignment horizontal="center" vertical="top" wrapText="1"/>
    </xf>
    <xf numFmtId="164" fontId="9" fillId="0" borderId="2" xfId="0" applyNumberFormat="1" applyFont="1" applyFill="1" applyBorder="1" applyAlignment="1">
      <alignment horizontal="center" vertical="top"/>
    </xf>
    <xf numFmtId="164" fontId="11" fillId="0" borderId="2" xfId="0" applyNumberFormat="1" applyFont="1" applyFill="1" applyBorder="1" applyAlignment="1">
      <alignment horizontal="center" vertical="top"/>
    </xf>
    <xf numFmtId="164" fontId="8" fillId="0" borderId="2" xfId="0" applyNumberFormat="1" applyFont="1" applyFill="1" applyBorder="1" applyAlignment="1">
      <alignment horizontal="center" vertical="top"/>
    </xf>
    <xf numFmtId="0" fontId="4" fillId="0" borderId="2" xfId="5" applyFont="1" applyFill="1" applyBorder="1" applyAlignment="1">
      <alignment horizontal="left" vertical="top" wrapText="1"/>
    </xf>
    <xf numFmtId="49" fontId="4" fillId="0" borderId="2" xfId="5" applyNumberFormat="1" applyFont="1" applyFill="1" applyBorder="1" applyAlignment="1">
      <alignment horizontal="left" vertical="top" wrapText="1"/>
    </xf>
    <xf numFmtId="0" fontId="4" fillId="0" borderId="0" xfId="0" applyFont="1" applyFill="1" applyAlignment="1">
      <alignment horizontal="center" vertical="center" wrapText="1"/>
    </xf>
    <xf numFmtId="165" fontId="4" fillId="0" borderId="2" xfId="6" applyNumberFormat="1" applyFont="1" applyFill="1" applyBorder="1" applyAlignment="1">
      <alignment horizontal="left"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0" fontId="4" fillId="4" borderId="2" xfId="0" applyFont="1" applyFill="1" applyBorder="1" applyAlignment="1">
      <alignment horizontal="center" vertical="top"/>
    </xf>
    <xf numFmtId="0" fontId="4" fillId="4" borderId="2" xfId="0" applyFont="1" applyFill="1" applyBorder="1" applyAlignment="1">
      <alignment horizontal="left" vertical="top" wrapText="1"/>
    </xf>
    <xf numFmtId="165" fontId="4" fillId="4" borderId="2" xfId="0" applyNumberFormat="1" applyFont="1" applyFill="1" applyBorder="1" applyAlignment="1">
      <alignment horizontal="center" vertical="top"/>
    </xf>
    <xf numFmtId="0" fontId="4" fillId="4" borderId="2" xfId="0" applyFont="1" applyFill="1" applyBorder="1" applyAlignment="1">
      <alignment vertical="center" wrapText="1"/>
    </xf>
    <xf numFmtId="0" fontId="8" fillId="4" borderId="2" xfId="0" applyFont="1" applyFill="1" applyBorder="1" applyAlignment="1">
      <alignment horizontal="left" vertical="top" wrapText="1"/>
    </xf>
    <xf numFmtId="0" fontId="17" fillId="4" borderId="2" xfId="0" applyFont="1" applyFill="1" applyBorder="1" applyAlignment="1">
      <alignment horizontal="left" vertical="top" wrapText="1"/>
    </xf>
    <xf numFmtId="0" fontId="13" fillId="4" borderId="2" xfId="0" applyFont="1" applyFill="1" applyBorder="1" applyAlignment="1">
      <alignment horizontal="left" vertical="top" wrapText="1"/>
    </xf>
    <xf numFmtId="0" fontId="13" fillId="0" borderId="2" xfId="0" applyFont="1" applyFill="1" applyBorder="1" applyAlignment="1">
      <alignment horizontal="left" vertical="top" wrapText="1"/>
    </xf>
    <xf numFmtId="0" fontId="4" fillId="0" borderId="2" xfId="0" applyFont="1" applyBorder="1" applyAlignment="1">
      <alignment horizontal="left" vertical="top" wrapText="1"/>
    </xf>
    <xf numFmtId="165" fontId="3" fillId="4" borderId="2" xfId="0" applyNumberFormat="1" applyFont="1" applyFill="1" applyBorder="1" applyAlignment="1">
      <alignment horizontal="center" vertical="top"/>
    </xf>
    <xf numFmtId="165" fontId="8" fillId="0" borderId="2" xfId="0" applyNumberFormat="1" applyFont="1" applyBorder="1" applyAlignment="1">
      <alignment horizontal="center" vertical="top" wrapText="1"/>
    </xf>
    <xf numFmtId="165" fontId="11" fillId="0" borderId="2" xfId="0" applyNumberFormat="1" applyFont="1" applyBorder="1" applyAlignment="1">
      <alignment horizontal="center" vertical="top" wrapText="1"/>
    </xf>
    <xf numFmtId="0" fontId="4" fillId="0" borderId="0" xfId="0" applyFont="1" applyFill="1" applyBorder="1" applyAlignment="1">
      <alignment horizontal="left" vertical="top" wrapText="1"/>
    </xf>
    <xf numFmtId="0" fontId="4" fillId="0" borderId="0" xfId="0" applyFont="1" applyFill="1" applyBorder="1" applyAlignment="1">
      <alignmen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4" fillId="4" borderId="0" xfId="0" applyFont="1" applyFill="1" applyBorder="1" applyAlignment="1">
      <alignment horizontal="left" vertical="center" wrapText="1"/>
    </xf>
    <xf numFmtId="0" fontId="4" fillId="4" borderId="0" xfId="0" applyFont="1" applyFill="1" applyBorder="1" applyAlignment="1">
      <alignment vertical="center" wrapText="1"/>
    </xf>
    <xf numFmtId="0" fontId="3" fillId="0" borderId="0" xfId="0" applyFont="1" applyFill="1" applyBorder="1" applyAlignment="1">
      <alignment vertical="top" wrapText="1"/>
    </xf>
    <xf numFmtId="164" fontId="3" fillId="0" borderId="0" xfId="0" applyNumberFormat="1" applyFont="1" applyFill="1" applyBorder="1" applyAlignment="1">
      <alignment horizontal="left" vertical="center" wrapText="1"/>
    </xf>
    <xf numFmtId="0" fontId="4" fillId="3" borderId="0" xfId="0" applyFont="1" applyFill="1" applyBorder="1" applyAlignment="1">
      <alignment horizontal="left" vertical="top" wrapText="1"/>
    </xf>
    <xf numFmtId="0" fontId="4" fillId="3"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4" borderId="2" xfId="0" applyFont="1" applyFill="1" applyBorder="1" applyAlignment="1">
      <alignment horizontal="center" vertical="top" wrapText="1"/>
    </xf>
    <xf numFmtId="0" fontId="17" fillId="4" borderId="2" xfId="0" applyFont="1" applyFill="1" applyBorder="1" applyAlignment="1">
      <alignment horizontal="center" vertical="top" wrapText="1"/>
    </xf>
    <xf numFmtId="0" fontId="17" fillId="5" borderId="2" xfId="0" applyFont="1" applyFill="1" applyBorder="1" applyAlignment="1">
      <alignment horizontal="left" vertical="top" wrapText="1"/>
    </xf>
    <xf numFmtId="0" fontId="4" fillId="6" borderId="2" xfId="2" applyFont="1" applyFill="1" applyBorder="1" applyAlignment="1">
      <alignment horizontal="left" vertical="top" wrapText="1"/>
    </xf>
    <xf numFmtId="164" fontId="3" fillId="6" borderId="2" xfId="2" applyNumberFormat="1" applyFont="1" applyFill="1" applyBorder="1" applyAlignment="1">
      <alignment horizontal="center" vertical="top" wrapText="1"/>
    </xf>
    <xf numFmtId="164" fontId="4" fillId="6" borderId="2" xfId="2" applyNumberFormat="1" applyFont="1" applyFill="1" applyBorder="1" applyAlignment="1">
      <alignment horizontal="center" vertical="top" wrapText="1"/>
    </xf>
    <xf numFmtId="2" fontId="4" fillId="4" borderId="2" xfId="2" applyNumberFormat="1" applyFont="1" applyFill="1" applyBorder="1" applyAlignment="1" applyProtection="1">
      <alignment horizontal="center" vertical="top" wrapText="1"/>
      <protection locked="0"/>
    </xf>
    <xf numFmtId="0" fontId="8" fillId="0" borderId="0" xfId="0" applyFont="1" applyBorder="1"/>
    <xf numFmtId="0" fontId="8" fillId="0" borderId="0" xfId="0" applyFont="1"/>
    <xf numFmtId="165" fontId="8" fillId="0" borderId="2" xfId="0" applyNumberFormat="1" applyFont="1" applyBorder="1" applyAlignment="1">
      <alignment horizontal="center" vertical="top"/>
    </xf>
    <xf numFmtId="0" fontId="8" fillId="4" borderId="2" xfId="0" applyFont="1" applyFill="1" applyBorder="1" applyAlignment="1">
      <alignment horizontal="center" vertical="top" wrapText="1"/>
    </xf>
    <xf numFmtId="164" fontId="14" fillId="6" borderId="2" xfId="2" applyNumberFormat="1" applyFont="1" applyFill="1" applyBorder="1" applyAlignment="1">
      <alignment horizontal="center" vertical="top" wrapText="1"/>
    </xf>
    <xf numFmtId="164" fontId="5" fillId="6" borderId="2" xfId="2" applyNumberFormat="1" applyFont="1" applyFill="1" applyBorder="1" applyAlignment="1">
      <alignment horizontal="center" vertical="top" wrapText="1"/>
    </xf>
    <xf numFmtId="0" fontId="4" fillId="4" borderId="3" xfId="0" applyFont="1" applyFill="1" applyBorder="1" applyAlignment="1">
      <alignment vertical="center" wrapText="1"/>
    </xf>
    <xf numFmtId="0" fontId="3" fillId="0" borderId="0" xfId="0" applyFont="1" applyFill="1" applyBorder="1" applyAlignment="1">
      <alignment horizontal="center" vertical="top" wrapText="1"/>
    </xf>
    <xf numFmtId="49" fontId="5" fillId="0" borderId="2" xfId="0" applyNumberFormat="1" applyFont="1" applyFill="1" applyBorder="1" applyAlignment="1">
      <alignment horizontal="left" vertical="top" wrapText="1"/>
    </xf>
    <xf numFmtId="49" fontId="5" fillId="0" borderId="2" xfId="0" applyNumberFormat="1" applyFont="1" applyFill="1" applyBorder="1" applyAlignment="1">
      <alignment horizontal="left" vertical="center" wrapText="1"/>
    </xf>
    <xf numFmtId="0" fontId="3" fillId="0" borderId="2" xfId="5" applyFont="1" applyFill="1" applyBorder="1" applyAlignment="1">
      <alignment horizontal="center" vertical="top"/>
    </xf>
    <xf numFmtId="49" fontId="5" fillId="0" borderId="2" xfId="5" applyNumberFormat="1" applyFont="1" applyFill="1" applyBorder="1" applyAlignment="1">
      <alignment horizontal="left" vertical="top" wrapText="1"/>
    </xf>
    <xf numFmtId="0" fontId="17" fillId="0" borderId="2" xfId="0" applyFont="1" applyFill="1" applyBorder="1" applyAlignment="1">
      <alignment horizontal="center" vertical="top" wrapText="1"/>
    </xf>
    <xf numFmtId="164" fontId="11" fillId="0" borderId="2" xfId="0" applyNumberFormat="1" applyFont="1" applyBorder="1" applyAlignment="1">
      <alignment horizontal="center" vertical="top" wrapText="1"/>
    </xf>
    <xf numFmtId="0" fontId="3" fillId="0" borderId="4" xfId="0" applyFont="1" applyFill="1" applyBorder="1" applyAlignment="1">
      <alignment vertical="top" wrapText="1"/>
    </xf>
    <xf numFmtId="164" fontId="8" fillId="0" borderId="2" xfId="0" applyNumberFormat="1" applyFont="1" applyFill="1" applyBorder="1" applyAlignment="1">
      <alignment horizontal="center" vertical="top" wrapText="1"/>
    </xf>
    <xf numFmtId="164" fontId="9" fillId="0" borderId="2" xfId="0" applyNumberFormat="1" applyFont="1" applyFill="1" applyBorder="1" applyAlignment="1">
      <alignment horizontal="center" vertical="top" wrapText="1"/>
    </xf>
    <xf numFmtId="164" fontId="10" fillId="0" borderId="2" xfId="0" applyNumberFormat="1" applyFont="1" applyFill="1" applyBorder="1" applyAlignment="1">
      <alignment horizontal="center" vertical="top" wrapText="1"/>
    </xf>
    <xf numFmtId="0" fontId="19" fillId="0" borderId="2" xfId="0" applyFont="1" applyFill="1" applyBorder="1" applyAlignment="1">
      <alignment horizontal="center" vertical="top" wrapText="1"/>
    </xf>
    <xf numFmtId="1" fontId="4" fillId="0" borderId="2" xfId="0" applyNumberFormat="1" applyFont="1" applyFill="1" applyBorder="1" applyAlignment="1">
      <alignment horizontal="center" vertical="top" wrapText="1"/>
    </xf>
    <xf numFmtId="0" fontId="3" fillId="4" borderId="2" xfId="0" applyFont="1" applyFill="1" applyBorder="1" applyAlignment="1">
      <alignment horizontal="center" vertical="center" wrapText="1"/>
    </xf>
    <xf numFmtId="0" fontId="4" fillId="4" borderId="0" xfId="0" applyFont="1" applyFill="1" applyAlignment="1">
      <alignment vertical="center" wrapText="1"/>
    </xf>
    <xf numFmtId="0" fontId="13" fillId="0" borderId="2" xfId="0" applyFont="1" applyBorder="1" applyAlignment="1">
      <alignment horizontal="center" vertical="top" wrapText="1"/>
    </xf>
    <xf numFmtId="1" fontId="8" fillId="0" borderId="2" xfId="0" applyNumberFormat="1" applyFont="1" applyFill="1" applyBorder="1" applyAlignment="1">
      <alignment horizontal="center" vertical="top" wrapText="1"/>
    </xf>
    <xf numFmtId="2" fontId="4" fillId="0" borderId="2" xfId="0" applyNumberFormat="1" applyFont="1" applyFill="1" applyBorder="1" applyAlignment="1">
      <alignment horizontal="center" vertical="top" wrapText="1"/>
    </xf>
    <xf numFmtId="0" fontId="13" fillId="4" borderId="2" xfId="0" applyFont="1" applyFill="1" applyBorder="1" applyAlignment="1">
      <alignment horizontal="center" vertical="top" wrapText="1"/>
    </xf>
    <xf numFmtId="1"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0" fontId="4" fillId="2" borderId="2" xfId="0" applyFont="1" applyFill="1" applyBorder="1" applyAlignment="1">
      <alignment horizontal="center" vertical="top" wrapText="1"/>
    </xf>
    <xf numFmtId="0" fontId="3" fillId="4" borderId="2" xfId="0" applyFont="1" applyFill="1" applyBorder="1" applyAlignment="1">
      <alignment horizontal="left" vertical="top" wrapText="1"/>
    </xf>
    <xf numFmtId="0" fontId="3" fillId="0" borderId="2" xfId="0" applyFont="1" applyFill="1" applyBorder="1" applyAlignment="1">
      <alignment vertical="top" wrapText="1"/>
    </xf>
    <xf numFmtId="0" fontId="4" fillId="0" borderId="2" xfId="0" applyFont="1" applyFill="1" applyBorder="1" applyAlignment="1">
      <alignment horizontal="center" vertical="top" wrapText="1" shrinkToFit="1"/>
    </xf>
    <xf numFmtId="2" fontId="4" fillId="0" borderId="2" xfId="0" applyNumberFormat="1" applyFont="1" applyFill="1" applyBorder="1" applyAlignment="1">
      <alignment horizontal="left" vertical="top" wrapText="1"/>
    </xf>
    <xf numFmtId="3" fontId="4" fillId="4"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23" fillId="0" borderId="2" xfId="0" applyFont="1" applyFill="1" applyBorder="1" applyAlignment="1">
      <alignment horizontal="center" vertical="top" wrapText="1"/>
    </xf>
    <xf numFmtId="49" fontId="5" fillId="6" borderId="2" xfId="2" applyNumberFormat="1" applyFont="1" applyFill="1" applyBorder="1" applyAlignment="1">
      <alignment horizontal="left" vertical="top" wrapText="1"/>
    </xf>
    <xf numFmtId="165" fontId="3" fillId="0" borderId="2" xfId="0" applyNumberFormat="1" applyFont="1" applyFill="1" applyBorder="1" applyAlignment="1">
      <alignment horizontal="center" vertical="top" wrapText="1"/>
    </xf>
    <xf numFmtId="164" fontId="8" fillId="0" borderId="2" xfId="0" applyNumberFormat="1" applyFont="1" applyBorder="1" applyAlignment="1">
      <alignment horizontal="center" vertical="top" wrapText="1"/>
    </xf>
    <xf numFmtId="164" fontId="3" fillId="0" borderId="2"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0" fontId="4" fillId="0" borderId="2" xfId="0" applyNumberFormat="1" applyFont="1" applyFill="1" applyBorder="1" applyAlignment="1">
      <alignment horizontal="center" vertical="top" wrapText="1"/>
    </xf>
    <xf numFmtId="4" fontId="4" fillId="0" borderId="2" xfId="0" applyNumberFormat="1" applyFont="1" applyFill="1" applyBorder="1" applyAlignment="1">
      <alignment horizontal="center" vertical="top" wrapText="1"/>
    </xf>
    <xf numFmtId="164" fontId="4" fillId="0" borderId="2" xfId="0" applyNumberFormat="1" applyFont="1" applyBorder="1" applyAlignment="1">
      <alignment horizontal="center" vertical="top"/>
    </xf>
    <xf numFmtId="0" fontId="3" fillId="2" borderId="2" xfId="0" applyFont="1" applyFill="1" applyBorder="1" applyAlignment="1">
      <alignment horizontal="center" vertical="center" wrapText="1"/>
    </xf>
    <xf numFmtId="9" fontId="4" fillId="0" borderId="2" xfId="0" applyNumberFormat="1" applyFont="1" applyFill="1" applyBorder="1" applyAlignment="1">
      <alignment horizontal="center" vertical="top" wrapText="1"/>
    </xf>
    <xf numFmtId="0" fontId="4" fillId="0" borderId="2" xfId="0" quotePrefix="1" applyFont="1" applyFill="1" applyBorder="1" applyAlignment="1">
      <alignment horizontal="center" vertical="top" wrapText="1"/>
    </xf>
    <xf numFmtId="9" fontId="8" fillId="0" borderId="2" xfId="0" applyNumberFormat="1" applyFont="1" applyFill="1" applyBorder="1" applyAlignment="1">
      <alignment horizontal="center" vertical="top"/>
    </xf>
    <xf numFmtId="0" fontId="8" fillId="0" borderId="2" xfId="0" applyFont="1" applyFill="1" applyBorder="1" applyAlignment="1">
      <alignment horizontal="center" vertical="top"/>
    </xf>
    <xf numFmtId="9" fontId="17" fillId="4" borderId="2" xfId="0" applyNumberFormat="1" applyFont="1" applyFill="1" applyBorder="1" applyAlignment="1">
      <alignment horizontal="center" vertical="top" wrapText="1"/>
    </xf>
    <xf numFmtId="165" fontId="4" fillId="0" borderId="2" xfId="0" applyNumberFormat="1" applyFont="1" applyFill="1" applyBorder="1" applyAlignment="1">
      <alignment horizontal="center" vertical="top" wrapText="1" shrinkToFit="1"/>
    </xf>
    <xf numFmtId="9" fontId="4" fillId="0" borderId="2" xfId="0" applyNumberFormat="1" applyFont="1" applyFill="1" applyBorder="1" applyAlignment="1">
      <alignment horizontal="center" vertical="top" wrapText="1" shrinkToFit="1"/>
    </xf>
    <xf numFmtId="9" fontId="4" fillId="0" borderId="2" xfId="0" applyNumberFormat="1" applyFont="1" applyFill="1" applyBorder="1" applyAlignment="1">
      <alignment horizontal="center" vertical="top"/>
    </xf>
    <xf numFmtId="3" fontId="4" fillId="6" borderId="2" xfId="2" applyNumberFormat="1" applyFont="1" applyFill="1" applyBorder="1" applyAlignment="1">
      <alignment horizontal="center" vertical="top" wrapText="1"/>
    </xf>
    <xf numFmtId="9" fontId="4" fillId="0" borderId="2" xfId="5" applyNumberFormat="1" applyFont="1" applyFill="1" applyBorder="1" applyAlignment="1">
      <alignment horizontal="center" vertical="top" wrapText="1"/>
    </xf>
    <xf numFmtId="0" fontId="4" fillId="0" borderId="2" xfId="5" applyFont="1" applyFill="1" applyBorder="1" applyAlignment="1">
      <alignment horizontal="center" vertical="top"/>
    </xf>
    <xf numFmtId="9" fontId="8" fillId="0" borderId="2" xfId="0" applyNumberFormat="1" applyFont="1" applyFill="1" applyBorder="1" applyAlignment="1">
      <alignment horizontal="center" vertical="top" wrapText="1"/>
    </xf>
    <xf numFmtId="0" fontId="8" fillId="2" borderId="2" xfId="0" applyFont="1" applyFill="1" applyBorder="1" applyAlignment="1">
      <alignment horizontal="center" vertical="top"/>
    </xf>
    <xf numFmtId="0" fontId="4" fillId="2" borderId="2" xfId="0" applyFont="1" applyFill="1" applyBorder="1" applyAlignment="1">
      <alignment horizontal="center" vertical="center" wrapText="1"/>
    </xf>
    <xf numFmtId="0" fontId="8" fillId="0" borderId="2" xfId="0" applyFont="1" applyBorder="1" applyAlignment="1">
      <alignment vertical="top"/>
    </xf>
    <xf numFmtId="49" fontId="4" fillId="0" borderId="2" xfId="0" applyNumberFormat="1" applyFont="1" applyBorder="1" applyAlignment="1">
      <alignment horizontal="center" vertical="top" wrapText="1"/>
    </xf>
    <xf numFmtId="0" fontId="4" fillId="5" borderId="2" xfId="0" applyFont="1" applyFill="1" applyBorder="1" applyAlignment="1">
      <alignment horizontal="center" vertical="top" wrapText="1"/>
    </xf>
    <xf numFmtId="0" fontId="17" fillId="5" borderId="2" xfId="0" applyFont="1" applyFill="1" applyBorder="1" applyAlignment="1">
      <alignment horizontal="center" vertical="top" wrapText="1"/>
    </xf>
    <xf numFmtId="9" fontId="17" fillId="5" borderId="2" xfId="0" applyNumberFormat="1" applyFont="1" applyFill="1" applyBorder="1" applyAlignment="1">
      <alignment horizontal="center" vertical="top" wrapText="1"/>
    </xf>
    <xf numFmtId="0" fontId="17" fillId="0" borderId="2" xfId="0" applyFont="1" applyFill="1" applyBorder="1" applyAlignment="1">
      <alignment horizontal="left" vertical="top" wrapText="1"/>
    </xf>
    <xf numFmtId="9" fontId="17" fillId="0" borderId="2"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4" borderId="2" xfId="0" applyFont="1" applyFill="1" applyBorder="1" applyAlignment="1">
      <alignment horizontal="center" vertical="top" wrapText="1"/>
    </xf>
    <xf numFmtId="0" fontId="4" fillId="6" borderId="2" xfId="2" applyFont="1" applyFill="1" applyBorder="1" applyAlignment="1">
      <alignment horizontal="center" vertical="top" wrapText="1"/>
    </xf>
    <xf numFmtId="0" fontId="4" fillId="0" borderId="2" xfId="0" applyFont="1" applyFill="1" applyBorder="1" applyAlignment="1">
      <alignment horizontal="center" vertical="top" wrapText="1"/>
    </xf>
    <xf numFmtId="164" fontId="11" fillId="0" borderId="2" xfId="0" applyNumberFormat="1" applyFont="1" applyBorder="1" applyAlignment="1">
      <alignment horizontal="center" vertical="top"/>
    </xf>
    <xf numFmtId="164" fontId="8" fillId="0" borderId="2" xfId="0" applyNumberFormat="1" applyFont="1" applyBorder="1" applyAlignment="1">
      <alignment horizontal="center" vertical="top"/>
    </xf>
    <xf numFmtId="0" fontId="8" fillId="0" borderId="2" xfId="0" applyFont="1" applyBorder="1" applyAlignment="1">
      <alignment horizontal="center" vertical="top" wrapText="1"/>
    </xf>
    <xf numFmtId="164" fontId="13" fillId="0" borderId="2" xfId="0" applyNumberFormat="1" applyFont="1" applyBorder="1" applyAlignment="1">
      <alignment horizontal="center" vertical="top"/>
    </xf>
    <xf numFmtId="164" fontId="10" fillId="0" borderId="2" xfId="0" applyNumberFormat="1" applyFont="1" applyFill="1" applyBorder="1" applyAlignment="1">
      <alignment horizontal="center" vertical="top"/>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xf>
    <xf numFmtId="0" fontId="11" fillId="0" borderId="2" xfId="0" applyFont="1" applyBorder="1" applyAlignment="1">
      <alignment horizontal="center" vertical="top" wrapText="1"/>
    </xf>
    <xf numFmtId="164" fontId="4" fillId="0" borderId="2" xfId="0" applyNumberFormat="1" applyFont="1" applyFill="1" applyBorder="1" applyAlignment="1">
      <alignment horizontal="center" vertical="top"/>
    </xf>
    <xf numFmtId="164" fontId="3" fillId="0" borderId="2" xfId="0" applyNumberFormat="1" applyFont="1" applyFill="1" applyBorder="1" applyAlignment="1">
      <alignment horizontal="center" vertical="top"/>
    </xf>
    <xf numFmtId="0" fontId="8" fillId="0" borderId="2" xfId="0" applyFont="1" applyBorder="1" applyAlignment="1">
      <alignment horizontal="left" vertical="top" wrapText="1"/>
    </xf>
    <xf numFmtId="164" fontId="4" fillId="0" borderId="2"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0" fontId="8" fillId="0" borderId="2" xfId="0" applyFont="1" applyBorder="1" applyAlignment="1">
      <alignment horizontal="center" vertical="top"/>
    </xf>
    <xf numFmtId="0" fontId="13" fillId="0" borderId="2" xfId="0" applyFont="1" applyBorder="1" applyAlignment="1">
      <alignment horizontal="left" vertical="top" wrapText="1"/>
    </xf>
    <xf numFmtId="165" fontId="4" fillId="0" borderId="2" xfId="0" applyNumberFormat="1" applyFont="1" applyFill="1" applyBorder="1" applyAlignment="1">
      <alignment horizontal="center" vertical="top" wrapText="1"/>
    </xf>
    <xf numFmtId="0" fontId="4" fillId="0" borderId="2" xfId="5" applyFont="1" applyFill="1" applyBorder="1" applyAlignment="1">
      <alignment horizontal="center" vertical="top" wrapText="1"/>
    </xf>
    <xf numFmtId="49" fontId="4" fillId="0" borderId="2" xfId="5"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9" fontId="19" fillId="0" borderId="2" xfId="0" applyNumberFormat="1" applyFont="1" applyFill="1" applyBorder="1" applyAlignment="1">
      <alignment horizontal="center" vertical="top"/>
    </xf>
    <xf numFmtId="0" fontId="4" fillId="0" borderId="2" xfId="0" applyFont="1" applyFill="1" applyBorder="1" applyAlignment="1">
      <alignment horizontal="center" vertical="top" wrapText="1"/>
    </xf>
    <xf numFmtId="0" fontId="8" fillId="0" borderId="2" xfId="0" applyFont="1" applyBorder="1" applyAlignment="1">
      <alignment horizontal="center" vertical="top" wrapText="1"/>
    </xf>
    <xf numFmtId="0" fontId="4" fillId="0" borderId="2" xfId="5" applyFont="1" applyFill="1" applyBorder="1" applyAlignment="1">
      <alignment horizontal="center" vertical="top" wrapText="1"/>
    </xf>
    <xf numFmtId="49" fontId="4" fillId="0" borderId="2" xfId="5" applyNumberFormat="1" applyFont="1" applyFill="1" applyBorder="1" applyAlignment="1">
      <alignment horizontal="center" vertical="top" wrapText="1"/>
    </xf>
    <xf numFmtId="0" fontId="21" fillId="2" borderId="2" xfId="0" applyFont="1" applyFill="1" applyBorder="1" applyAlignment="1">
      <alignment horizontal="center" vertical="center" wrapText="1"/>
    </xf>
    <xf numFmtId="165" fontId="21" fillId="2" borderId="2" xfId="0" applyNumberFormat="1" applyFont="1" applyFill="1" applyBorder="1" applyAlignment="1">
      <alignment horizontal="center" vertical="center" wrapText="1"/>
    </xf>
    <xf numFmtId="164" fontId="21" fillId="2" borderId="2" xfId="0" applyNumberFormat="1" applyFont="1" applyFill="1" applyBorder="1" applyAlignment="1">
      <alignment horizontal="center" vertical="center" wrapText="1"/>
    </xf>
    <xf numFmtId="0" fontId="21" fillId="2" borderId="2" xfId="0" applyFont="1" applyFill="1" applyBorder="1" applyAlignment="1">
      <alignment horizontal="left" vertical="center" wrapText="1"/>
    </xf>
    <xf numFmtId="0" fontId="21" fillId="2" borderId="2" xfId="0" applyFont="1" applyFill="1" applyBorder="1" applyAlignment="1">
      <alignment horizontal="center" vertical="top" wrapText="1"/>
    </xf>
    <xf numFmtId="0" fontId="27" fillId="2" borderId="2" xfId="0" applyFont="1" applyFill="1" applyBorder="1" applyAlignment="1">
      <alignment horizontal="center" vertical="center" wrapText="1"/>
    </xf>
    <xf numFmtId="164" fontId="21" fillId="2" borderId="2" xfId="0" applyNumberFormat="1" applyFont="1" applyFill="1" applyBorder="1" applyAlignment="1">
      <alignment horizontal="center" vertical="top" wrapText="1"/>
    </xf>
    <xf numFmtId="0" fontId="28" fillId="2" borderId="2" xfId="0" applyFont="1" applyFill="1" applyBorder="1" applyAlignment="1">
      <alignment horizontal="left" vertical="center" wrapText="1"/>
    </xf>
    <xf numFmtId="0" fontId="28" fillId="2" borderId="2" xfId="0" applyFont="1" applyFill="1" applyBorder="1" applyAlignment="1">
      <alignment horizontal="center" vertical="center" wrapText="1"/>
    </xf>
    <xf numFmtId="165" fontId="28" fillId="2" borderId="2" xfId="0" applyNumberFormat="1" applyFont="1" applyFill="1" applyBorder="1" applyAlignment="1">
      <alignment horizontal="center" vertical="center" wrapText="1"/>
    </xf>
    <xf numFmtId="164" fontId="28" fillId="2" borderId="2" xfId="0" applyNumberFormat="1" applyFont="1" applyFill="1" applyBorder="1" applyAlignment="1">
      <alignment horizontal="center" vertical="center" wrapText="1"/>
    </xf>
    <xf numFmtId="0" fontId="4" fillId="0" borderId="2" xfId="0" applyFont="1" applyFill="1" applyBorder="1" applyAlignment="1">
      <alignment horizontal="center" vertical="top" wrapText="1"/>
    </xf>
    <xf numFmtId="164" fontId="10" fillId="0" borderId="2"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0" fontId="8" fillId="0" borderId="2" xfId="0" applyFont="1" applyBorder="1" applyAlignment="1">
      <alignment horizontal="left" vertical="top" wrapText="1"/>
    </xf>
    <xf numFmtId="0" fontId="4" fillId="0" borderId="2" xfId="0" applyFont="1" applyFill="1" applyBorder="1" applyAlignment="1">
      <alignment horizontal="center" vertical="top"/>
    </xf>
    <xf numFmtId="164" fontId="3" fillId="0" borderId="2" xfId="0" applyNumberFormat="1" applyFont="1" applyFill="1" applyBorder="1" applyAlignment="1">
      <alignment horizontal="center" vertical="top"/>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164" fontId="4" fillId="0" borderId="2"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8" fillId="0" borderId="2" xfId="0" applyFont="1" applyBorder="1" applyAlignment="1">
      <alignment horizontal="center" vertical="top" wrapText="1"/>
    </xf>
    <xf numFmtId="0" fontId="8" fillId="0" borderId="2" xfId="0" applyFont="1" applyBorder="1" applyAlignment="1">
      <alignment horizontal="center" vertical="top" wrapText="1"/>
    </xf>
    <xf numFmtId="0" fontId="4" fillId="0" borderId="2" xfId="0"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xf>
    <xf numFmtId="0" fontId="4" fillId="0" borderId="2" xfId="0" applyFont="1" applyFill="1" applyBorder="1" applyAlignment="1">
      <alignment horizontal="center" vertical="top"/>
    </xf>
    <xf numFmtId="0" fontId="8" fillId="0" borderId="2" xfId="0" applyFont="1" applyBorder="1" applyAlignment="1">
      <alignment horizontal="left" vertical="top" wrapText="1"/>
    </xf>
    <xf numFmtId="0" fontId="4" fillId="0" borderId="2" xfId="0" applyFont="1" applyFill="1" applyBorder="1" applyAlignment="1">
      <alignment horizontal="left" vertical="top" wrapText="1"/>
    </xf>
    <xf numFmtId="0" fontId="3" fillId="0" borderId="5" xfId="0" applyFont="1" applyFill="1" applyBorder="1" applyAlignment="1">
      <alignment horizontal="center" vertical="top" wrapText="1"/>
    </xf>
    <xf numFmtId="0" fontId="11" fillId="0" borderId="5" xfId="0" applyFont="1" applyBorder="1" applyAlignment="1">
      <alignment horizontal="center" vertical="top" wrapText="1"/>
    </xf>
    <xf numFmtId="0" fontId="29" fillId="0" borderId="2" xfId="0" applyFont="1" applyBorder="1" applyAlignment="1">
      <alignment horizontal="center" vertical="top" wrapText="1"/>
    </xf>
    <xf numFmtId="0" fontId="3" fillId="2" borderId="6" xfId="0" applyFont="1" applyFill="1" applyBorder="1" applyAlignment="1">
      <alignment vertical="top" wrapText="1"/>
    </xf>
    <xf numFmtId="0" fontId="8" fillId="0" borderId="2" xfId="0" applyFont="1" applyBorder="1" applyAlignment="1">
      <alignment horizontal="center" vertical="top" wrapText="1"/>
    </xf>
    <xf numFmtId="0" fontId="4" fillId="0" borderId="2" xfId="0" applyFont="1" applyFill="1" applyBorder="1" applyAlignment="1">
      <alignment horizontal="center" vertical="top" wrapText="1"/>
    </xf>
    <xf numFmtId="164" fontId="10" fillId="0" borderId="2" xfId="0" applyNumberFormat="1" applyFont="1" applyFill="1" applyBorder="1" applyAlignment="1">
      <alignment horizontal="center" vertical="top"/>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xf>
    <xf numFmtId="0" fontId="4"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0" fontId="21" fillId="3" borderId="2" xfId="0" applyFont="1" applyFill="1" applyBorder="1" applyAlignment="1">
      <alignment horizontal="center" vertical="center" wrapText="1"/>
    </xf>
    <xf numFmtId="0" fontId="11" fillId="0" borderId="2" xfId="0" applyFont="1" applyBorder="1" applyAlignment="1">
      <alignment horizontal="center" vertical="top" wrapText="1"/>
    </xf>
    <xf numFmtId="164" fontId="3" fillId="0" borderId="2"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4" fontId="11" fillId="0" borderId="2" xfId="0" applyNumberFormat="1" applyFont="1" applyBorder="1" applyAlignment="1">
      <alignment horizontal="center" vertical="top" wrapText="1"/>
    </xf>
    <xf numFmtId="14" fontId="11" fillId="0" borderId="5" xfId="0" applyNumberFormat="1" applyFont="1" applyBorder="1" applyAlignment="1">
      <alignment horizontal="center" vertical="top" wrapText="1"/>
    </xf>
    <xf numFmtId="14" fontId="11" fillId="0" borderId="6" xfId="0" applyNumberFormat="1" applyFont="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22" fillId="3" borderId="2" xfId="0" applyFont="1" applyFill="1" applyBorder="1" applyAlignment="1">
      <alignment horizontal="center" vertical="center" wrapText="1"/>
    </xf>
    <xf numFmtId="0" fontId="22" fillId="3" borderId="2" xfId="0" applyFont="1" applyFill="1" applyBorder="1" applyAlignment="1">
      <alignment horizontal="center" vertical="center"/>
    </xf>
    <xf numFmtId="0" fontId="20" fillId="3" borderId="2" xfId="0" applyFont="1" applyFill="1" applyBorder="1" applyAlignment="1">
      <alignment horizontal="center" vertical="center" wrapText="1"/>
    </xf>
    <xf numFmtId="0" fontId="4" fillId="6" borderId="2" xfId="2" applyFont="1" applyFill="1" applyBorder="1" applyAlignment="1">
      <alignment horizontal="center" vertical="top" wrapText="1"/>
    </xf>
    <xf numFmtId="0" fontId="8" fillId="0" borderId="2" xfId="0" applyFont="1" applyBorder="1" applyAlignment="1">
      <alignment horizontal="center" vertical="top" wrapText="1"/>
    </xf>
    <xf numFmtId="0" fontId="3" fillId="4" borderId="2" xfId="0" applyFont="1" applyFill="1" applyBorder="1" applyAlignment="1">
      <alignment horizontal="center" vertical="top" wrapText="1"/>
    </xf>
    <xf numFmtId="0" fontId="4" fillId="0" borderId="2" xfId="0" applyFont="1" applyFill="1" applyBorder="1" applyAlignment="1">
      <alignment horizontal="left" vertical="center" wrapText="1"/>
    </xf>
    <xf numFmtId="164" fontId="11" fillId="0" borderId="2" xfId="0" applyNumberFormat="1" applyFont="1" applyBorder="1" applyAlignment="1">
      <alignment horizontal="center" vertical="top"/>
    </xf>
    <xf numFmtId="0" fontId="3" fillId="3" borderId="2" xfId="0" applyFont="1" applyFill="1" applyBorder="1" applyAlignment="1">
      <alignment horizontal="center" vertical="center" wrapText="1"/>
    </xf>
    <xf numFmtId="0" fontId="4" fillId="0" borderId="2" xfId="0" applyFont="1" applyFill="1" applyBorder="1" applyAlignment="1">
      <alignment horizontal="left" vertical="top" wrapText="1" shrinkToFit="1"/>
    </xf>
    <xf numFmtId="0" fontId="8" fillId="0" borderId="2" xfId="0" applyFont="1" applyBorder="1" applyAlignment="1">
      <alignment horizontal="center" vertical="top"/>
    </xf>
    <xf numFmtId="0" fontId="13" fillId="0" borderId="2" xfId="0" applyFont="1" applyBorder="1" applyAlignment="1">
      <alignment horizontal="left" vertical="top" wrapText="1"/>
    </xf>
    <xf numFmtId="0" fontId="8" fillId="0" borderId="2" xfId="0" applyFont="1" applyBorder="1" applyAlignment="1">
      <alignment horizontal="left" vertical="top" wrapText="1"/>
    </xf>
    <xf numFmtId="0" fontId="26" fillId="0" borderId="2" xfId="0" applyFont="1" applyBorder="1" applyAlignment="1">
      <alignment horizontal="center" vertical="top" wrapText="1"/>
    </xf>
    <xf numFmtId="0" fontId="25" fillId="0" borderId="2" xfId="0" applyFont="1" applyBorder="1" applyAlignment="1">
      <alignment horizontal="center" vertical="top"/>
    </xf>
    <xf numFmtId="2" fontId="11" fillId="0" borderId="2" xfId="0" applyNumberFormat="1" applyFont="1" applyBorder="1" applyAlignment="1">
      <alignment horizontal="center" vertical="top" wrapText="1"/>
    </xf>
    <xf numFmtId="164" fontId="8" fillId="0" borderId="2" xfId="0" applyNumberFormat="1" applyFont="1" applyBorder="1" applyAlignment="1">
      <alignment horizontal="center" vertical="top"/>
    </xf>
    <xf numFmtId="164" fontId="13" fillId="0" borderId="2" xfId="0" applyNumberFormat="1" applyFont="1" applyBorder="1" applyAlignment="1">
      <alignment horizontal="center" vertical="top"/>
    </xf>
    <xf numFmtId="0" fontId="0" fillId="0" borderId="2" xfId="0" applyBorder="1" applyAlignment="1">
      <alignment horizontal="center" vertical="top" wrapText="1"/>
    </xf>
    <xf numFmtId="0" fontId="21" fillId="0" borderId="0" xfId="0" applyFont="1" applyFill="1" applyBorder="1" applyAlignment="1">
      <alignment horizontal="center" vertical="top" wrapText="1"/>
    </xf>
    <xf numFmtId="0" fontId="21" fillId="0" borderId="1" xfId="0"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4" fillId="0" borderId="2" xfId="0" applyFont="1" applyFill="1" applyBorder="1" applyAlignment="1">
      <alignment horizontal="center" vertical="center" wrapText="1"/>
    </xf>
    <xf numFmtId="164" fontId="3" fillId="0" borderId="2" xfId="0" applyNumberFormat="1" applyFont="1" applyFill="1" applyBorder="1" applyAlignment="1">
      <alignment horizontal="center" vertical="top" wrapText="1"/>
    </xf>
    <xf numFmtId="0" fontId="0" fillId="0" borderId="2" xfId="0" applyBorder="1"/>
    <xf numFmtId="165" fontId="4" fillId="0" borderId="2" xfId="0" applyNumberFormat="1" applyFont="1" applyFill="1" applyBorder="1" applyAlignment="1">
      <alignment horizontal="center" vertical="top" wrapText="1"/>
    </xf>
    <xf numFmtId="0" fontId="4" fillId="0" borderId="2" xfId="5" applyFont="1" applyFill="1" applyBorder="1" applyAlignment="1">
      <alignment horizontal="center" vertical="top" wrapText="1"/>
    </xf>
    <xf numFmtId="49" fontId="4" fillId="0" borderId="2" xfId="5"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6" xfId="0" applyFont="1" applyBorder="1" applyAlignment="1">
      <alignment horizontal="center" vertical="top" wrapText="1"/>
    </xf>
    <xf numFmtId="0" fontId="3" fillId="0" borderId="7"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9" xfId="0" applyFont="1" applyFill="1" applyBorder="1" applyAlignment="1">
      <alignment horizontal="center" vertical="top" wrapText="1"/>
    </xf>
  </cellXfs>
  <cellStyles count="8">
    <cellStyle name="Excel Built-in Normal" xfId="2"/>
    <cellStyle name="Excel Built-in Normal 1" xfId="7"/>
    <cellStyle name="Обычный" xfId="0" builtinId="0"/>
    <cellStyle name="Обычный 2" xfId="3"/>
    <cellStyle name="Обычный 3" xfId="1"/>
    <cellStyle name="Обычный 4" xfId="4"/>
    <cellStyle name="Обычный_Xl0000004" xfId="5"/>
    <cellStyle name="Обычный_Про обсяги за рік з коректурою всього року" xfId="6"/>
  </cellStyles>
  <dxfs count="1">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ZE542"/>
  <sheetViews>
    <sheetView tabSelected="1" view="pageBreakPreview" topLeftCell="A503" zoomScale="58" zoomScaleNormal="90" zoomScaleSheetLayoutView="58" zoomScalePageLayoutView="73" workbookViewId="0">
      <selection activeCell="G506" sqref="G506"/>
    </sheetView>
  </sheetViews>
  <sheetFormatPr defaultRowHeight="15"/>
  <cols>
    <col min="1" max="1" width="21.7109375" style="5" customWidth="1"/>
    <col min="2" max="2" width="7.140625" style="4" customWidth="1"/>
    <col min="3" max="3" width="33.5703125" style="5" customWidth="1"/>
    <col min="4" max="4" width="11.140625" style="2" customWidth="1"/>
    <col min="5" max="5" width="19" style="2" customWidth="1"/>
    <col min="6" max="6" width="12" style="19" customWidth="1"/>
    <col min="7" max="7" width="11.28515625" style="6" customWidth="1"/>
    <col min="8" max="8" width="12.5703125" style="6" customWidth="1"/>
    <col min="9" max="9" width="11.7109375" style="6" customWidth="1"/>
    <col min="10" max="10" width="10.42578125" style="6" customWidth="1"/>
    <col min="11" max="11" width="12.42578125" style="6" customWidth="1"/>
    <col min="12" max="12" width="22.140625" style="2" customWidth="1"/>
    <col min="13" max="13" width="20.42578125" style="2" customWidth="1"/>
    <col min="14" max="14" width="29.42578125" style="41" customWidth="1"/>
    <col min="15" max="15" width="14" style="42" bestFit="1" customWidth="1"/>
    <col min="16" max="16" width="9.140625" style="42"/>
    <col min="17" max="18" width="10.140625" style="42" bestFit="1" customWidth="1"/>
    <col min="19" max="19" width="9.140625" style="42"/>
    <col min="20" max="20" width="10.140625" style="42" bestFit="1" customWidth="1"/>
    <col min="21" max="681" width="9.140625" style="42"/>
    <col min="682" max="16384" width="9.140625" style="1"/>
  </cols>
  <sheetData>
    <row r="2" spans="1:681" ht="5.25" customHeight="1"/>
    <row r="3" spans="1:681" ht="15.75">
      <c r="A3" s="232" t="s">
        <v>1350</v>
      </c>
      <c r="B3" s="232"/>
      <c r="C3" s="232"/>
      <c r="D3" s="232"/>
      <c r="E3" s="232"/>
      <c r="F3" s="232"/>
      <c r="G3" s="232"/>
      <c r="H3" s="232"/>
      <c r="I3" s="232"/>
      <c r="J3" s="232"/>
      <c r="K3" s="232"/>
      <c r="L3" s="232"/>
      <c r="M3" s="232"/>
    </row>
    <row r="4" spans="1:681" ht="15.75">
      <c r="A4" s="233" t="s">
        <v>0</v>
      </c>
      <c r="B4" s="233"/>
      <c r="C4" s="233"/>
      <c r="D4" s="233"/>
      <c r="E4" s="233"/>
      <c r="F4" s="233"/>
      <c r="G4" s="233"/>
      <c r="H4" s="233"/>
      <c r="I4" s="233"/>
      <c r="J4" s="233"/>
      <c r="K4" s="233"/>
      <c r="L4" s="233"/>
      <c r="M4" s="233"/>
      <c r="N4" s="43"/>
      <c r="O4" s="69"/>
      <c r="P4" s="69"/>
      <c r="Q4" s="69"/>
    </row>
    <row r="5" spans="1:681" ht="15" customHeight="1">
      <c r="A5" s="199" t="s">
        <v>15</v>
      </c>
      <c r="B5" s="199" t="s">
        <v>1</v>
      </c>
      <c r="C5" s="199" t="s">
        <v>2</v>
      </c>
      <c r="D5" s="199" t="s">
        <v>3</v>
      </c>
      <c r="E5" s="199" t="s">
        <v>4</v>
      </c>
      <c r="F5" s="234" t="s">
        <v>5</v>
      </c>
      <c r="G5" s="234"/>
      <c r="H5" s="234"/>
      <c r="I5" s="234"/>
      <c r="J5" s="234"/>
      <c r="K5" s="234"/>
      <c r="L5" s="235" t="s">
        <v>6</v>
      </c>
      <c r="M5" s="235"/>
    </row>
    <row r="6" spans="1:681">
      <c r="A6" s="199"/>
      <c r="B6" s="199"/>
      <c r="C6" s="199"/>
      <c r="D6" s="199"/>
      <c r="E6" s="199"/>
      <c r="F6" s="236" t="s">
        <v>7</v>
      </c>
      <c r="G6" s="234" t="s">
        <v>8</v>
      </c>
      <c r="H6" s="234"/>
      <c r="I6" s="234"/>
      <c r="J6" s="234"/>
      <c r="K6" s="234"/>
      <c r="L6" s="235"/>
      <c r="M6" s="235"/>
    </row>
    <row r="7" spans="1:681">
      <c r="A7" s="199"/>
      <c r="B7" s="199"/>
      <c r="C7" s="199"/>
      <c r="D7" s="199"/>
      <c r="E7" s="199"/>
      <c r="F7" s="236"/>
      <c r="G7" s="234" t="s">
        <v>9</v>
      </c>
      <c r="H7" s="234" t="s">
        <v>10</v>
      </c>
      <c r="I7" s="234"/>
      <c r="J7" s="234" t="s">
        <v>11</v>
      </c>
      <c r="K7" s="234" t="s">
        <v>12</v>
      </c>
      <c r="L7" s="199" t="s">
        <v>1252</v>
      </c>
      <c r="M7" s="199" t="s">
        <v>13</v>
      </c>
    </row>
    <row r="8" spans="1:681" ht="64.5" customHeight="1">
      <c r="A8" s="199"/>
      <c r="B8" s="199"/>
      <c r="C8" s="199"/>
      <c r="D8" s="199"/>
      <c r="E8" s="199"/>
      <c r="F8" s="236"/>
      <c r="G8" s="234"/>
      <c r="H8" s="143" t="s">
        <v>14</v>
      </c>
      <c r="I8" s="100" t="s">
        <v>16</v>
      </c>
      <c r="J8" s="234"/>
      <c r="K8" s="234"/>
      <c r="L8" s="199"/>
      <c r="M8" s="199"/>
    </row>
    <row r="9" spans="1:681" s="2" customFormat="1" ht="21.75" customHeight="1">
      <c r="A9" s="151">
        <v>1</v>
      </c>
      <c r="B9" s="151">
        <v>2</v>
      </c>
      <c r="C9" s="151">
        <v>3</v>
      </c>
      <c r="D9" s="151">
        <v>4</v>
      </c>
      <c r="E9" s="151">
        <v>5</v>
      </c>
      <c r="F9" s="151">
        <v>6</v>
      </c>
      <c r="G9" s="151">
        <v>7</v>
      </c>
      <c r="H9" s="151">
        <v>8</v>
      </c>
      <c r="I9" s="151">
        <v>9</v>
      </c>
      <c r="J9" s="151">
        <v>10</v>
      </c>
      <c r="K9" s="151">
        <v>11</v>
      </c>
      <c r="L9" s="152">
        <v>12</v>
      </c>
      <c r="M9" s="152">
        <v>13</v>
      </c>
      <c r="N9" s="41"/>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row>
    <row r="10" spans="1:681" ht="23.25" customHeight="1">
      <c r="A10" s="215" t="s">
        <v>1054</v>
      </c>
      <c r="B10" s="215"/>
      <c r="C10" s="215"/>
      <c r="D10" s="215"/>
      <c r="E10" s="215"/>
      <c r="F10" s="215"/>
      <c r="G10" s="215"/>
      <c r="H10" s="215"/>
      <c r="I10" s="215"/>
      <c r="J10" s="215"/>
      <c r="K10" s="215"/>
      <c r="L10" s="215"/>
      <c r="M10" s="215"/>
    </row>
    <row r="11" spans="1:681" ht="23.25" customHeight="1">
      <c r="A11" s="201" t="s">
        <v>1044</v>
      </c>
      <c r="B11" s="201"/>
      <c r="C11" s="201"/>
      <c r="D11" s="201"/>
      <c r="E11" s="201"/>
      <c r="F11" s="201"/>
      <c r="G11" s="201"/>
      <c r="H11" s="201"/>
      <c r="I11" s="201"/>
      <c r="J11" s="201"/>
      <c r="K11" s="201"/>
      <c r="L11" s="201"/>
      <c r="M11" s="201"/>
    </row>
    <row r="12" spans="1:681" ht="75" customHeight="1">
      <c r="A12" s="200" t="s">
        <v>979</v>
      </c>
      <c r="B12" s="131">
        <v>1</v>
      </c>
      <c r="C12" s="137" t="s">
        <v>974</v>
      </c>
      <c r="D12" s="131" t="s">
        <v>34</v>
      </c>
      <c r="E12" s="131" t="s">
        <v>973</v>
      </c>
      <c r="F12" s="101">
        <f>G12+H12+I12+J12+K12</f>
        <v>333.1</v>
      </c>
      <c r="G12" s="143"/>
      <c r="H12" s="143"/>
      <c r="I12" s="143"/>
      <c r="J12" s="143">
        <v>333.1</v>
      </c>
      <c r="K12" s="143"/>
      <c r="L12" s="131" t="s">
        <v>975</v>
      </c>
      <c r="M12" s="118">
        <v>1</v>
      </c>
    </row>
    <row r="13" spans="1:681" ht="75.75" customHeight="1">
      <c r="A13" s="200"/>
      <c r="B13" s="131">
        <v>2</v>
      </c>
      <c r="C13" s="137" t="s">
        <v>976</v>
      </c>
      <c r="D13" s="131" t="s">
        <v>34</v>
      </c>
      <c r="E13" s="131" t="s">
        <v>973</v>
      </c>
      <c r="F13" s="101">
        <f t="shared" ref="F13:F15" si="0">G13+H13+I13+J13+K13</f>
        <v>3993</v>
      </c>
      <c r="G13" s="143"/>
      <c r="H13" s="143"/>
      <c r="I13" s="143"/>
      <c r="J13" s="143">
        <v>3993</v>
      </c>
      <c r="K13" s="143"/>
      <c r="L13" s="131" t="s">
        <v>975</v>
      </c>
      <c r="M13" s="118">
        <v>1</v>
      </c>
    </row>
    <row r="14" spans="1:681" ht="82.5" customHeight="1">
      <c r="A14" s="200"/>
      <c r="B14" s="131">
        <v>3</v>
      </c>
      <c r="C14" s="137" t="s">
        <v>977</v>
      </c>
      <c r="D14" s="131" t="s">
        <v>34</v>
      </c>
      <c r="E14" s="131" t="s">
        <v>973</v>
      </c>
      <c r="F14" s="101">
        <f t="shared" si="0"/>
        <v>642</v>
      </c>
      <c r="G14" s="143"/>
      <c r="H14" s="143"/>
      <c r="I14" s="143"/>
      <c r="J14" s="143">
        <v>642</v>
      </c>
      <c r="K14" s="143"/>
      <c r="L14" s="131" t="s">
        <v>975</v>
      </c>
      <c r="M14" s="107">
        <v>1</v>
      </c>
    </row>
    <row r="15" spans="1:681" ht="79.5" customHeight="1">
      <c r="A15" s="200"/>
      <c r="B15" s="131">
        <v>4</v>
      </c>
      <c r="C15" s="137" t="s">
        <v>978</v>
      </c>
      <c r="D15" s="131" t="s">
        <v>34</v>
      </c>
      <c r="E15" s="131" t="s">
        <v>973</v>
      </c>
      <c r="F15" s="101">
        <f t="shared" si="0"/>
        <v>331.9</v>
      </c>
      <c r="G15" s="143"/>
      <c r="H15" s="143"/>
      <c r="I15" s="143"/>
      <c r="J15" s="143">
        <v>331.9</v>
      </c>
      <c r="K15" s="143"/>
      <c r="L15" s="131" t="s">
        <v>975</v>
      </c>
      <c r="M15" s="107">
        <v>1</v>
      </c>
    </row>
    <row r="16" spans="1:681" s="12" customFormat="1" ht="23.25" customHeight="1">
      <c r="A16" s="11"/>
      <c r="B16" s="11"/>
      <c r="C16" s="161" t="s">
        <v>7</v>
      </c>
      <c r="D16" s="158"/>
      <c r="E16" s="159"/>
      <c r="F16" s="160">
        <f t="shared" ref="F16:K16" si="1">SUM(F12:F15)</f>
        <v>5300</v>
      </c>
      <c r="G16" s="160">
        <f t="shared" si="1"/>
        <v>0</v>
      </c>
      <c r="H16" s="160">
        <f t="shared" si="1"/>
        <v>0</v>
      </c>
      <c r="I16" s="160">
        <f t="shared" si="1"/>
        <v>0</v>
      </c>
      <c r="J16" s="160">
        <f t="shared" si="1"/>
        <v>5300</v>
      </c>
      <c r="K16" s="160">
        <f t="shared" si="1"/>
        <v>0</v>
      </c>
      <c r="L16" s="11"/>
      <c r="M16" s="90"/>
      <c r="N16" s="44"/>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c r="IL16" s="45"/>
      <c r="IM16" s="45"/>
      <c r="IN16" s="45"/>
      <c r="IO16" s="45"/>
      <c r="IP16" s="45"/>
      <c r="IQ16" s="45"/>
      <c r="IR16" s="45"/>
      <c r="IS16" s="45"/>
      <c r="IT16" s="45"/>
      <c r="IU16" s="45"/>
      <c r="IV16" s="45"/>
      <c r="IW16" s="45"/>
      <c r="IX16" s="45"/>
      <c r="IY16" s="45"/>
      <c r="IZ16" s="45"/>
      <c r="JA16" s="45"/>
      <c r="JB16" s="45"/>
      <c r="JC16" s="45"/>
      <c r="JD16" s="45"/>
      <c r="JE16" s="45"/>
      <c r="JF16" s="45"/>
      <c r="JG16" s="45"/>
      <c r="JH16" s="45"/>
      <c r="JI16" s="45"/>
      <c r="JJ16" s="45"/>
      <c r="JK16" s="45"/>
      <c r="JL16" s="45"/>
      <c r="JM16" s="45"/>
      <c r="JN16" s="45"/>
      <c r="JO16" s="45"/>
      <c r="JP16" s="45"/>
      <c r="JQ16" s="45"/>
      <c r="JR16" s="45"/>
      <c r="JS16" s="45"/>
      <c r="JT16" s="45"/>
      <c r="JU16" s="45"/>
      <c r="JV16" s="45"/>
      <c r="JW16" s="45"/>
      <c r="JX16" s="45"/>
      <c r="JY16" s="45"/>
      <c r="JZ16" s="45"/>
      <c r="KA16" s="45"/>
      <c r="KB16" s="45"/>
      <c r="KC16" s="45"/>
      <c r="KD16" s="45"/>
      <c r="KE16" s="45"/>
      <c r="KF16" s="45"/>
      <c r="KG16" s="45"/>
      <c r="KH16" s="45"/>
      <c r="KI16" s="45"/>
      <c r="KJ16" s="45"/>
      <c r="KK16" s="45"/>
      <c r="KL16" s="45"/>
      <c r="KM16" s="45"/>
      <c r="KN16" s="45"/>
      <c r="KO16" s="45"/>
      <c r="KP16" s="45"/>
      <c r="KQ16" s="45"/>
      <c r="KR16" s="45"/>
      <c r="KS16" s="45"/>
      <c r="KT16" s="45"/>
      <c r="KU16" s="45"/>
      <c r="KV16" s="45"/>
      <c r="KW16" s="45"/>
      <c r="KX16" s="45"/>
      <c r="KY16" s="45"/>
      <c r="KZ16" s="45"/>
      <c r="LA16" s="45"/>
      <c r="LB16" s="45"/>
      <c r="LC16" s="45"/>
      <c r="LD16" s="45"/>
      <c r="LE16" s="45"/>
      <c r="LF16" s="45"/>
      <c r="LG16" s="45"/>
      <c r="LH16" s="45"/>
      <c r="LI16" s="45"/>
      <c r="LJ16" s="45"/>
      <c r="LK16" s="45"/>
      <c r="LL16" s="45"/>
      <c r="LM16" s="45"/>
      <c r="LN16" s="45"/>
      <c r="LO16" s="45"/>
      <c r="LP16" s="45"/>
      <c r="LQ16" s="45"/>
      <c r="LR16" s="45"/>
      <c r="LS16" s="45"/>
      <c r="LT16" s="45"/>
      <c r="LU16" s="45"/>
      <c r="LV16" s="45"/>
      <c r="LW16" s="45"/>
      <c r="LX16" s="45"/>
      <c r="LY16" s="45"/>
      <c r="LZ16" s="45"/>
      <c r="MA16" s="45"/>
      <c r="MB16" s="45"/>
      <c r="MC16" s="45"/>
      <c r="MD16" s="45"/>
      <c r="ME16" s="45"/>
      <c r="MF16" s="45"/>
      <c r="MG16" s="45"/>
      <c r="MH16" s="45"/>
      <c r="MI16" s="45"/>
      <c r="MJ16" s="45"/>
      <c r="MK16" s="45"/>
      <c r="ML16" s="45"/>
      <c r="MM16" s="45"/>
      <c r="MN16" s="45"/>
      <c r="MO16" s="45"/>
      <c r="MP16" s="45"/>
      <c r="MQ16" s="45"/>
      <c r="MR16" s="45"/>
      <c r="MS16" s="45"/>
      <c r="MT16" s="45"/>
      <c r="MU16" s="45"/>
      <c r="MV16" s="45"/>
      <c r="MW16" s="45"/>
      <c r="MX16" s="45"/>
      <c r="MY16" s="45"/>
      <c r="MZ16" s="45"/>
      <c r="NA16" s="45"/>
      <c r="NB16" s="45"/>
      <c r="NC16" s="45"/>
      <c r="ND16" s="45"/>
      <c r="NE16" s="45"/>
      <c r="NF16" s="45"/>
      <c r="NG16" s="45"/>
      <c r="NH16" s="45"/>
      <c r="NI16" s="45"/>
      <c r="NJ16" s="45"/>
      <c r="NK16" s="45"/>
      <c r="NL16" s="45"/>
      <c r="NM16" s="45"/>
      <c r="NN16" s="45"/>
      <c r="NO16" s="45"/>
      <c r="NP16" s="45"/>
      <c r="NQ16" s="45"/>
      <c r="NR16" s="45"/>
      <c r="NS16" s="45"/>
      <c r="NT16" s="45"/>
      <c r="NU16" s="45"/>
      <c r="NV16" s="45"/>
      <c r="NW16" s="45"/>
      <c r="NX16" s="45"/>
      <c r="NY16" s="45"/>
      <c r="NZ16" s="45"/>
      <c r="OA16" s="45"/>
      <c r="OB16" s="45"/>
      <c r="OC16" s="45"/>
      <c r="OD16" s="45"/>
      <c r="OE16" s="45"/>
      <c r="OF16" s="45"/>
      <c r="OG16" s="45"/>
      <c r="OH16" s="45"/>
      <c r="OI16" s="45"/>
      <c r="OJ16" s="45"/>
      <c r="OK16" s="45"/>
      <c r="OL16" s="45"/>
      <c r="OM16" s="45"/>
      <c r="ON16" s="45"/>
      <c r="OO16" s="45"/>
      <c r="OP16" s="45"/>
      <c r="OQ16" s="45"/>
      <c r="OR16" s="45"/>
      <c r="OS16" s="45"/>
      <c r="OT16" s="45"/>
      <c r="OU16" s="45"/>
      <c r="OV16" s="45"/>
      <c r="OW16" s="45"/>
      <c r="OX16" s="45"/>
      <c r="OY16" s="45"/>
      <c r="OZ16" s="45"/>
      <c r="PA16" s="45"/>
      <c r="PB16" s="45"/>
      <c r="PC16" s="45"/>
      <c r="PD16" s="45"/>
      <c r="PE16" s="45"/>
      <c r="PF16" s="45"/>
      <c r="PG16" s="45"/>
      <c r="PH16" s="45"/>
      <c r="PI16" s="45"/>
      <c r="PJ16" s="45"/>
      <c r="PK16" s="45"/>
      <c r="PL16" s="45"/>
      <c r="PM16" s="45"/>
      <c r="PN16" s="45"/>
      <c r="PO16" s="45"/>
      <c r="PP16" s="45"/>
      <c r="PQ16" s="45"/>
      <c r="PR16" s="45"/>
      <c r="PS16" s="45"/>
      <c r="PT16" s="45"/>
      <c r="PU16" s="45"/>
      <c r="PV16" s="45"/>
      <c r="PW16" s="45"/>
      <c r="PX16" s="45"/>
      <c r="PY16" s="45"/>
      <c r="PZ16" s="45"/>
      <c r="QA16" s="45"/>
      <c r="QB16" s="45"/>
      <c r="QC16" s="45"/>
      <c r="QD16" s="45"/>
      <c r="QE16" s="45"/>
      <c r="QF16" s="45"/>
      <c r="QG16" s="45"/>
      <c r="QH16" s="45"/>
      <c r="QI16" s="45"/>
      <c r="QJ16" s="45"/>
      <c r="QK16" s="45"/>
      <c r="QL16" s="45"/>
      <c r="QM16" s="45"/>
      <c r="QN16" s="45"/>
      <c r="QO16" s="45"/>
      <c r="QP16" s="45"/>
      <c r="QQ16" s="45"/>
      <c r="QR16" s="45"/>
      <c r="QS16" s="45"/>
      <c r="QT16" s="45"/>
      <c r="QU16" s="45"/>
      <c r="QV16" s="45"/>
      <c r="QW16" s="45"/>
      <c r="QX16" s="45"/>
      <c r="QY16" s="45"/>
      <c r="QZ16" s="45"/>
      <c r="RA16" s="45"/>
      <c r="RB16" s="45"/>
      <c r="RC16" s="45"/>
      <c r="RD16" s="45"/>
      <c r="RE16" s="45"/>
      <c r="RF16" s="45"/>
      <c r="RG16" s="45"/>
      <c r="RH16" s="45"/>
      <c r="RI16" s="45"/>
      <c r="RJ16" s="45"/>
      <c r="RK16" s="45"/>
      <c r="RL16" s="45"/>
      <c r="RM16" s="45"/>
      <c r="RN16" s="45"/>
      <c r="RO16" s="45"/>
      <c r="RP16" s="45"/>
      <c r="RQ16" s="45"/>
      <c r="RR16" s="45"/>
      <c r="RS16" s="45"/>
      <c r="RT16" s="45"/>
      <c r="RU16" s="45"/>
      <c r="RV16" s="45"/>
      <c r="RW16" s="45"/>
      <c r="RX16" s="45"/>
      <c r="RY16" s="45"/>
      <c r="RZ16" s="45"/>
      <c r="SA16" s="45"/>
      <c r="SB16" s="45"/>
      <c r="SC16" s="45"/>
      <c r="SD16" s="45"/>
      <c r="SE16" s="45"/>
      <c r="SF16" s="45"/>
      <c r="SG16" s="45"/>
      <c r="SH16" s="45"/>
      <c r="SI16" s="45"/>
      <c r="SJ16" s="45"/>
      <c r="SK16" s="45"/>
      <c r="SL16" s="45"/>
      <c r="SM16" s="45"/>
      <c r="SN16" s="45"/>
      <c r="SO16" s="45"/>
      <c r="SP16" s="45"/>
      <c r="SQ16" s="45"/>
      <c r="SR16" s="45"/>
      <c r="SS16" s="45"/>
      <c r="ST16" s="45"/>
      <c r="SU16" s="45"/>
      <c r="SV16" s="45"/>
      <c r="SW16" s="45"/>
      <c r="SX16" s="45"/>
      <c r="SY16" s="45"/>
      <c r="SZ16" s="45"/>
      <c r="TA16" s="45"/>
      <c r="TB16" s="45"/>
      <c r="TC16" s="45"/>
      <c r="TD16" s="45"/>
      <c r="TE16" s="45"/>
      <c r="TF16" s="45"/>
      <c r="TG16" s="45"/>
      <c r="TH16" s="45"/>
      <c r="TI16" s="45"/>
      <c r="TJ16" s="45"/>
      <c r="TK16" s="45"/>
      <c r="TL16" s="45"/>
      <c r="TM16" s="45"/>
      <c r="TN16" s="45"/>
      <c r="TO16" s="45"/>
      <c r="TP16" s="45"/>
      <c r="TQ16" s="45"/>
      <c r="TR16" s="45"/>
      <c r="TS16" s="45"/>
      <c r="TT16" s="45"/>
      <c r="TU16" s="45"/>
      <c r="TV16" s="45"/>
      <c r="TW16" s="45"/>
      <c r="TX16" s="45"/>
      <c r="TY16" s="45"/>
      <c r="TZ16" s="45"/>
      <c r="UA16" s="45"/>
      <c r="UB16" s="45"/>
      <c r="UC16" s="45"/>
      <c r="UD16" s="45"/>
      <c r="UE16" s="45"/>
      <c r="UF16" s="45"/>
      <c r="UG16" s="45"/>
      <c r="UH16" s="45"/>
      <c r="UI16" s="45"/>
      <c r="UJ16" s="45"/>
      <c r="UK16" s="45"/>
      <c r="UL16" s="45"/>
      <c r="UM16" s="45"/>
      <c r="UN16" s="45"/>
      <c r="UO16" s="45"/>
      <c r="UP16" s="45"/>
      <c r="UQ16" s="45"/>
      <c r="UR16" s="45"/>
      <c r="US16" s="45"/>
      <c r="UT16" s="45"/>
      <c r="UU16" s="45"/>
      <c r="UV16" s="45"/>
      <c r="UW16" s="45"/>
      <c r="UX16" s="45"/>
      <c r="UY16" s="45"/>
      <c r="UZ16" s="45"/>
      <c r="VA16" s="45"/>
      <c r="VB16" s="45"/>
      <c r="VC16" s="45"/>
      <c r="VD16" s="45"/>
      <c r="VE16" s="45"/>
      <c r="VF16" s="45"/>
      <c r="VG16" s="45"/>
      <c r="VH16" s="45"/>
      <c r="VI16" s="45"/>
      <c r="VJ16" s="45"/>
      <c r="VK16" s="45"/>
      <c r="VL16" s="45"/>
      <c r="VM16" s="45"/>
      <c r="VN16" s="45"/>
      <c r="VO16" s="45"/>
      <c r="VP16" s="45"/>
      <c r="VQ16" s="45"/>
      <c r="VR16" s="45"/>
      <c r="VS16" s="45"/>
      <c r="VT16" s="45"/>
      <c r="VU16" s="45"/>
      <c r="VV16" s="45"/>
      <c r="VW16" s="45"/>
      <c r="VX16" s="45"/>
      <c r="VY16" s="45"/>
      <c r="VZ16" s="45"/>
      <c r="WA16" s="45"/>
      <c r="WB16" s="45"/>
      <c r="WC16" s="45"/>
      <c r="WD16" s="45"/>
      <c r="WE16" s="45"/>
      <c r="WF16" s="45"/>
      <c r="WG16" s="45"/>
      <c r="WH16" s="45"/>
      <c r="WI16" s="45"/>
      <c r="WJ16" s="45"/>
      <c r="WK16" s="45"/>
      <c r="WL16" s="45"/>
      <c r="WM16" s="45"/>
      <c r="WN16" s="45"/>
      <c r="WO16" s="45"/>
      <c r="WP16" s="45"/>
      <c r="WQ16" s="45"/>
      <c r="WR16" s="45"/>
      <c r="WS16" s="45"/>
      <c r="WT16" s="45"/>
      <c r="WU16" s="45"/>
      <c r="WV16" s="45"/>
      <c r="WW16" s="45"/>
      <c r="WX16" s="45"/>
      <c r="WY16" s="45"/>
      <c r="WZ16" s="45"/>
      <c r="XA16" s="45"/>
      <c r="XB16" s="45"/>
      <c r="XC16" s="45"/>
      <c r="XD16" s="45"/>
      <c r="XE16" s="45"/>
      <c r="XF16" s="45"/>
      <c r="XG16" s="45"/>
      <c r="XH16" s="45"/>
      <c r="XI16" s="45"/>
      <c r="XJ16" s="45"/>
      <c r="XK16" s="45"/>
      <c r="XL16" s="45"/>
      <c r="XM16" s="45"/>
      <c r="XN16" s="45"/>
      <c r="XO16" s="45"/>
      <c r="XP16" s="45"/>
      <c r="XQ16" s="45"/>
      <c r="XR16" s="45"/>
      <c r="XS16" s="45"/>
      <c r="XT16" s="45"/>
      <c r="XU16" s="45"/>
      <c r="XV16" s="45"/>
      <c r="XW16" s="45"/>
      <c r="XX16" s="45"/>
      <c r="XY16" s="45"/>
      <c r="XZ16" s="45"/>
      <c r="YA16" s="45"/>
      <c r="YB16" s="45"/>
      <c r="YC16" s="45"/>
      <c r="YD16" s="45"/>
      <c r="YE16" s="45"/>
      <c r="YF16" s="45"/>
      <c r="YG16" s="45"/>
      <c r="YH16" s="45"/>
      <c r="YI16" s="45"/>
      <c r="YJ16" s="45"/>
      <c r="YK16" s="45"/>
      <c r="YL16" s="45"/>
      <c r="YM16" s="45"/>
      <c r="YN16" s="45"/>
      <c r="YO16" s="45"/>
      <c r="YP16" s="45"/>
      <c r="YQ16" s="45"/>
      <c r="YR16" s="45"/>
      <c r="YS16" s="45"/>
      <c r="YT16" s="45"/>
      <c r="YU16" s="45"/>
      <c r="YV16" s="45"/>
      <c r="YW16" s="45"/>
      <c r="YX16" s="45"/>
      <c r="YY16" s="45"/>
      <c r="YZ16" s="45"/>
      <c r="ZA16" s="45"/>
      <c r="ZB16" s="45"/>
      <c r="ZC16" s="45"/>
      <c r="ZD16" s="45"/>
      <c r="ZE16" s="45"/>
    </row>
    <row r="17" spans="1:681" s="18" customFormat="1" ht="23.25" customHeight="1">
      <c r="A17" s="201" t="s">
        <v>1001</v>
      </c>
      <c r="B17" s="201"/>
      <c r="C17" s="201"/>
      <c r="D17" s="201"/>
      <c r="E17" s="201"/>
      <c r="F17" s="201"/>
      <c r="G17" s="201"/>
      <c r="H17" s="201"/>
      <c r="I17" s="201"/>
      <c r="J17" s="201"/>
      <c r="K17" s="201"/>
      <c r="L17" s="201"/>
      <c r="M17" s="201"/>
      <c r="N17" s="46"/>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c r="IW17" s="47"/>
      <c r="IX17" s="47"/>
      <c r="IY17" s="47"/>
      <c r="IZ17" s="47"/>
      <c r="JA17" s="47"/>
      <c r="JB17" s="47"/>
      <c r="JC17" s="47"/>
      <c r="JD17" s="47"/>
      <c r="JE17" s="47"/>
      <c r="JF17" s="47"/>
      <c r="JG17" s="47"/>
      <c r="JH17" s="47"/>
      <c r="JI17" s="47"/>
      <c r="JJ17" s="47"/>
      <c r="JK17" s="47"/>
      <c r="JL17" s="47"/>
      <c r="JM17" s="47"/>
      <c r="JN17" s="47"/>
      <c r="JO17" s="47"/>
      <c r="JP17" s="47"/>
      <c r="JQ17" s="47"/>
      <c r="JR17" s="47"/>
      <c r="JS17" s="47"/>
      <c r="JT17" s="47"/>
      <c r="JU17" s="47"/>
      <c r="JV17" s="47"/>
      <c r="JW17" s="47"/>
      <c r="JX17" s="47"/>
      <c r="JY17" s="47"/>
      <c r="JZ17" s="47"/>
      <c r="KA17" s="47"/>
      <c r="KB17" s="47"/>
      <c r="KC17" s="47"/>
      <c r="KD17" s="47"/>
      <c r="KE17" s="47"/>
      <c r="KF17" s="47"/>
      <c r="KG17" s="47"/>
      <c r="KH17" s="47"/>
      <c r="KI17" s="47"/>
      <c r="KJ17" s="47"/>
      <c r="KK17" s="47"/>
      <c r="KL17" s="47"/>
      <c r="KM17" s="47"/>
      <c r="KN17" s="47"/>
      <c r="KO17" s="47"/>
      <c r="KP17" s="47"/>
      <c r="KQ17" s="47"/>
      <c r="KR17" s="47"/>
      <c r="KS17" s="47"/>
      <c r="KT17" s="47"/>
      <c r="KU17" s="47"/>
      <c r="KV17" s="47"/>
      <c r="KW17" s="47"/>
      <c r="KX17" s="47"/>
      <c r="KY17" s="47"/>
      <c r="KZ17" s="47"/>
      <c r="LA17" s="47"/>
      <c r="LB17" s="47"/>
      <c r="LC17" s="47"/>
      <c r="LD17" s="47"/>
      <c r="LE17" s="47"/>
      <c r="LF17" s="47"/>
      <c r="LG17" s="47"/>
      <c r="LH17" s="47"/>
      <c r="LI17" s="47"/>
      <c r="LJ17" s="47"/>
      <c r="LK17" s="47"/>
      <c r="LL17" s="47"/>
      <c r="LM17" s="47"/>
      <c r="LN17" s="47"/>
      <c r="LO17" s="47"/>
      <c r="LP17" s="47"/>
      <c r="LQ17" s="47"/>
      <c r="LR17" s="47"/>
      <c r="LS17" s="47"/>
      <c r="LT17" s="47"/>
      <c r="LU17" s="47"/>
      <c r="LV17" s="47"/>
      <c r="LW17" s="47"/>
      <c r="LX17" s="47"/>
      <c r="LY17" s="47"/>
      <c r="LZ17" s="47"/>
      <c r="MA17" s="47"/>
      <c r="MB17" s="47"/>
      <c r="MC17" s="47"/>
      <c r="MD17" s="47"/>
      <c r="ME17" s="47"/>
      <c r="MF17" s="47"/>
      <c r="MG17" s="47"/>
      <c r="MH17" s="47"/>
      <c r="MI17" s="47"/>
      <c r="MJ17" s="47"/>
      <c r="MK17" s="47"/>
      <c r="ML17" s="47"/>
      <c r="MM17" s="47"/>
      <c r="MN17" s="47"/>
      <c r="MO17" s="47"/>
      <c r="MP17" s="47"/>
      <c r="MQ17" s="47"/>
      <c r="MR17" s="47"/>
      <c r="MS17" s="47"/>
      <c r="MT17" s="47"/>
      <c r="MU17" s="47"/>
      <c r="MV17" s="47"/>
      <c r="MW17" s="47"/>
      <c r="MX17" s="47"/>
      <c r="MY17" s="47"/>
      <c r="MZ17" s="47"/>
      <c r="NA17" s="47"/>
      <c r="NB17" s="47"/>
      <c r="NC17" s="47"/>
      <c r="ND17" s="47"/>
      <c r="NE17" s="47"/>
      <c r="NF17" s="47"/>
      <c r="NG17" s="47"/>
      <c r="NH17" s="47"/>
      <c r="NI17" s="47"/>
      <c r="NJ17" s="47"/>
      <c r="NK17" s="47"/>
      <c r="NL17" s="47"/>
      <c r="NM17" s="47"/>
      <c r="NN17" s="47"/>
      <c r="NO17" s="47"/>
      <c r="NP17" s="47"/>
      <c r="NQ17" s="47"/>
      <c r="NR17" s="47"/>
      <c r="NS17" s="47"/>
      <c r="NT17" s="47"/>
      <c r="NU17" s="47"/>
      <c r="NV17" s="47"/>
      <c r="NW17" s="47"/>
      <c r="NX17" s="47"/>
      <c r="NY17" s="47"/>
      <c r="NZ17" s="47"/>
      <c r="OA17" s="47"/>
      <c r="OB17" s="47"/>
      <c r="OC17" s="47"/>
      <c r="OD17" s="47"/>
      <c r="OE17" s="47"/>
      <c r="OF17" s="47"/>
      <c r="OG17" s="47"/>
      <c r="OH17" s="47"/>
      <c r="OI17" s="47"/>
      <c r="OJ17" s="47"/>
      <c r="OK17" s="47"/>
      <c r="OL17" s="47"/>
      <c r="OM17" s="47"/>
      <c r="ON17" s="47"/>
      <c r="OO17" s="47"/>
      <c r="OP17" s="47"/>
      <c r="OQ17" s="47"/>
      <c r="OR17" s="47"/>
      <c r="OS17" s="47"/>
      <c r="OT17" s="47"/>
      <c r="OU17" s="47"/>
      <c r="OV17" s="47"/>
      <c r="OW17" s="47"/>
      <c r="OX17" s="47"/>
      <c r="OY17" s="47"/>
      <c r="OZ17" s="47"/>
      <c r="PA17" s="47"/>
      <c r="PB17" s="47"/>
      <c r="PC17" s="47"/>
      <c r="PD17" s="47"/>
      <c r="PE17" s="47"/>
      <c r="PF17" s="47"/>
      <c r="PG17" s="47"/>
      <c r="PH17" s="47"/>
      <c r="PI17" s="47"/>
      <c r="PJ17" s="47"/>
      <c r="PK17" s="47"/>
      <c r="PL17" s="47"/>
      <c r="PM17" s="47"/>
      <c r="PN17" s="47"/>
      <c r="PO17" s="47"/>
      <c r="PP17" s="47"/>
      <c r="PQ17" s="47"/>
      <c r="PR17" s="47"/>
      <c r="PS17" s="47"/>
      <c r="PT17" s="47"/>
      <c r="PU17" s="47"/>
      <c r="PV17" s="47"/>
      <c r="PW17" s="47"/>
      <c r="PX17" s="47"/>
      <c r="PY17" s="47"/>
      <c r="PZ17" s="47"/>
      <c r="QA17" s="47"/>
      <c r="QB17" s="47"/>
      <c r="QC17" s="47"/>
      <c r="QD17" s="47"/>
      <c r="QE17" s="47"/>
      <c r="QF17" s="47"/>
      <c r="QG17" s="47"/>
      <c r="QH17" s="47"/>
      <c r="QI17" s="47"/>
      <c r="QJ17" s="47"/>
      <c r="QK17" s="47"/>
      <c r="QL17" s="47"/>
      <c r="QM17" s="47"/>
      <c r="QN17" s="47"/>
      <c r="QO17" s="47"/>
      <c r="QP17" s="47"/>
      <c r="QQ17" s="47"/>
      <c r="QR17" s="47"/>
      <c r="QS17" s="47"/>
      <c r="QT17" s="47"/>
      <c r="QU17" s="47"/>
      <c r="QV17" s="47"/>
      <c r="QW17" s="47"/>
      <c r="QX17" s="47"/>
      <c r="QY17" s="47"/>
      <c r="QZ17" s="47"/>
      <c r="RA17" s="47"/>
      <c r="RB17" s="47"/>
      <c r="RC17" s="47"/>
      <c r="RD17" s="47"/>
      <c r="RE17" s="47"/>
      <c r="RF17" s="47"/>
      <c r="RG17" s="47"/>
      <c r="RH17" s="47"/>
      <c r="RI17" s="47"/>
      <c r="RJ17" s="47"/>
      <c r="RK17" s="47"/>
      <c r="RL17" s="47"/>
      <c r="RM17" s="47"/>
      <c r="RN17" s="47"/>
      <c r="RO17" s="47"/>
      <c r="RP17" s="47"/>
      <c r="RQ17" s="47"/>
      <c r="RR17" s="47"/>
      <c r="RS17" s="47"/>
      <c r="RT17" s="47"/>
      <c r="RU17" s="47"/>
      <c r="RV17" s="47"/>
      <c r="RW17" s="47"/>
      <c r="RX17" s="47"/>
      <c r="RY17" s="47"/>
      <c r="RZ17" s="47"/>
      <c r="SA17" s="47"/>
      <c r="SB17" s="47"/>
      <c r="SC17" s="47"/>
      <c r="SD17" s="47"/>
      <c r="SE17" s="47"/>
      <c r="SF17" s="47"/>
      <c r="SG17" s="47"/>
      <c r="SH17" s="47"/>
      <c r="SI17" s="47"/>
      <c r="SJ17" s="47"/>
      <c r="SK17" s="47"/>
      <c r="SL17" s="47"/>
      <c r="SM17" s="47"/>
      <c r="SN17" s="47"/>
      <c r="SO17" s="47"/>
      <c r="SP17" s="47"/>
      <c r="SQ17" s="47"/>
      <c r="SR17" s="47"/>
      <c r="SS17" s="47"/>
      <c r="ST17" s="47"/>
      <c r="SU17" s="47"/>
      <c r="SV17" s="47"/>
      <c r="SW17" s="47"/>
      <c r="SX17" s="47"/>
      <c r="SY17" s="47"/>
      <c r="SZ17" s="47"/>
      <c r="TA17" s="47"/>
      <c r="TB17" s="47"/>
      <c r="TC17" s="47"/>
      <c r="TD17" s="47"/>
      <c r="TE17" s="47"/>
      <c r="TF17" s="47"/>
      <c r="TG17" s="47"/>
      <c r="TH17" s="47"/>
      <c r="TI17" s="47"/>
      <c r="TJ17" s="47"/>
      <c r="TK17" s="47"/>
      <c r="TL17" s="47"/>
      <c r="TM17" s="47"/>
      <c r="TN17" s="47"/>
      <c r="TO17" s="47"/>
      <c r="TP17" s="47"/>
      <c r="TQ17" s="47"/>
      <c r="TR17" s="47"/>
      <c r="TS17" s="47"/>
      <c r="TT17" s="47"/>
      <c r="TU17" s="47"/>
      <c r="TV17" s="47"/>
      <c r="TW17" s="47"/>
      <c r="TX17" s="47"/>
      <c r="TY17" s="47"/>
      <c r="TZ17" s="47"/>
      <c r="UA17" s="47"/>
      <c r="UB17" s="47"/>
      <c r="UC17" s="47"/>
      <c r="UD17" s="47"/>
      <c r="UE17" s="47"/>
      <c r="UF17" s="47"/>
      <c r="UG17" s="47"/>
      <c r="UH17" s="47"/>
      <c r="UI17" s="47"/>
      <c r="UJ17" s="47"/>
      <c r="UK17" s="47"/>
      <c r="UL17" s="47"/>
      <c r="UM17" s="47"/>
      <c r="UN17" s="47"/>
      <c r="UO17" s="47"/>
      <c r="UP17" s="47"/>
      <c r="UQ17" s="47"/>
      <c r="UR17" s="47"/>
      <c r="US17" s="47"/>
      <c r="UT17" s="47"/>
      <c r="UU17" s="47"/>
      <c r="UV17" s="47"/>
      <c r="UW17" s="47"/>
      <c r="UX17" s="47"/>
      <c r="UY17" s="47"/>
      <c r="UZ17" s="47"/>
      <c r="VA17" s="47"/>
      <c r="VB17" s="47"/>
      <c r="VC17" s="47"/>
      <c r="VD17" s="47"/>
      <c r="VE17" s="47"/>
      <c r="VF17" s="47"/>
      <c r="VG17" s="47"/>
      <c r="VH17" s="47"/>
      <c r="VI17" s="47"/>
      <c r="VJ17" s="47"/>
      <c r="VK17" s="47"/>
      <c r="VL17" s="47"/>
      <c r="VM17" s="47"/>
      <c r="VN17" s="47"/>
      <c r="VO17" s="47"/>
      <c r="VP17" s="47"/>
      <c r="VQ17" s="47"/>
      <c r="VR17" s="47"/>
      <c r="VS17" s="47"/>
      <c r="VT17" s="47"/>
      <c r="VU17" s="47"/>
      <c r="VV17" s="47"/>
      <c r="VW17" s="47"/>
      <c r="VX17" s="47"/>
      <c r="VY17" s="47"/>
      <c r="VZ17" s="47"/>
      <c r="WA17" s="47"/>
      <c r="WB17" s="47"/>
      <c r="WC17" s="47"/>
      <c r="WD17" s="47"/>
      <c r="WE17" s="47"/>
      <c r="WF17" s="47"/>
      <c r="WG17" s="47"/>
      <c r="WH17" s="47"/>
      <c r="WI17" s="47"/>
      <c r="WJ17" s="47"/>
      <c r="WK17" s="47"/>
      <c r="WL17" s="47"/>
      <c r="WM17" s="47"/>
      <c r="WN17" s="47"/>
      <c r="WO17" s="47"/>
      <c r="WP17" s="47"/>
      <c r="WQ17" s="47"/>
      <c r="WR17" s="47"/>
      <c r="WS17" s="47"/>
      <c r="WT17" s="47"/>
      <c r="WU17" s="47"/>
      <c r="WV17" s="47"/>
      <c r="WW17" s="47"/>
      <c r="WX17" s="47"/>
      <c r="WY17" s="47"/>
      <c r="WZ17" s="47"/>
      <c r="XA17" s="47"/>
      <c r="XB17" s="47"/>
      <c r="XC17" s="47"/>
      <c r="XD17" s="47"/>
      <c r="XE17" s="47"/>
      <c r="XF17" s="47"/>
      <c r="XG17" s="47"/>
      <c r="XH17" s="47"/>
      <c r="XI17" s="47"/>
      <c r="XJ17" s="47"/>
      <c r="XK17" s="47"/>
      <c r="XL17" s="47"/>
      <c r="XM17" s="47"/>
      <c r="XN17" s="47"/>
      <c r="XO17" s="47"/>
      <c r="XP17" s="47"/>
      <c r="XQ17" s="47"/>
      <c r="XR17" s="47"/>
      <c r="XS17" s="47"/>
      <c r="XT17" s="47"/>
      <c r="XU17" s="47"/>
      <c r="XV17" s="47"/>
      <c r="XW17" s="47"/>
      <c r="XX17" s="47"/>
      <c r="XY17" s="47"/>
      <c r="XZ17" s="47"/>
      <c r="YA17" s="47"/>
      <c r="YB17" s="47"/>
      <c r="YC17" s="47"/>
      <c r="YD17" s="47"/>
      <c r="YE17" s="47"/>
      <c r="YF17" s="47"/>
      <c r="YG17" s="47"/>
      <c r="YH17" s="47"/>
      <c r="YI17" s="47"/>
      <c r="YJ17" s="47"/>
      <c r="YK17" s="47"/>
      <c r="YL17" s="47"/>
      <c r="YM17" s="47"/>
      <c r="YN17" s="47"/>
      <c r="YO17" s="47"/>
      <c r="YP17" s="47"/>
      <c r="YQ17" s="47"/>
      <c r="YR17" s="47"/>
      <c r="YS17" s="47"/>
      <c r="YT17" s="47"/>
      <c r="YU17" s="47"/>
      <c r="YV17" s="47"/>
      <c r="YW17" s="47"/>
      <c r="YX17" s="47"/>
      <c r="YY17" s="47"/>
      <c r="YZ17" s="47"/>
      <c r="ZA17" s="47"/>
      <c r="ZB17" s="47"/>
      <c r="ZC17" s="47"/>
      <c r="ZD17" s="47"/>
      <c r="ZE17" s="47"/>
    </row>
    <row r="18" spans="1:681" s="32" customFormat="1" ht="39" customHeight="1">
      <c r="A18" s="218" t="s">
        <v>997</v>
      </c>
      <c r="B18" s="96" t="s">
        <v>18</v>
      </c>
      <c r="C18" s="137" t="s">
        <v>723</v>
      </c>
      <c r="D18" s="131" t="s">
        <v>34</v>
      </c>
      <c r="E18" s="131" t="s">
        <v>994</v>
      </c>
      <c r="F18" s="101">
        <f>G18+H18+I18+J18+K18</f>
        <v>4</v>
      </c>
      <c r="G18" s="143"/>
      <c r="H18" s="143"/>
      <c r="I18" s="143"/>
      <c r="J18" s="102">
        <v>4</v>
      </c>
      <c r="K18" s="143"/>
      <c r="L18" s="131" t="s">
        <v>999</v>
      </c>
      <c r="M18" s="88" t="s">
        <v>724</v>
      </c>
      <c r="N18" s="48"/>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68"/>
    </row>
    <row r="19" spans="1:681" s="32" customFormat="1" ht="63.75" customHeight="1">
      <c r="A19" s="218"/>
      <c r="B19" s="96" t="s">
        <v>22</v>
      </c>
      <c r="C19" s="137" t="s">
        <v>725</v>
      </c>
      <c r="D19" s="131" t="s">
        <v>34</v>
      </c>
      <c r="E19" s="131" t="s">
        <v>994</v>
      </c>
      <c r="F19" s="101">
        <f t="shared" ref="F19:F20" si="2">G19+H19+I19+J19+K19</f>
        <v>30</v>
      </c>
      <c r="G19" s="143"/>
      <c r="H19" s="143"/>
      <c r="I19" s="143"/>
      <c r="J19" s="102">
        <v>30</v>
      </c>
      <c r="K19" s="143"/>
      <c r="L19" s="131" t="s">
        <v>1256</v>
      </c>
      <c r="M19" s="89" t="s">
        <v>1257</v>
      </c>
      <c r="N19" s="48"/>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68"/>
    </row>
    <row r="20" spans="1:681" s="32" customFormat="1" ht="46.5" customHeight="1">
      <c r="A20" s="218"/>
      <c r="B20" s="96" t="s">
        <v>71</v>
      </c>
      <c r="C20" s="137" t="s">
        <v>726</v>
      </c>
      <c r="D20" s="131" t="s">
        <v>34</v>
      </c>
      <c r="E20" s="131" t="s">
        <v>994</v>
      </c>
      <c r="F20" s="101">
        <f t="shared" si="2"/>
        <v>65</v>
      </c>
      <c r="G20" s="143"/>
      <c r="H20" s="143"/>
      <c r="I20" s="143"/>
      <c r="J20" s="102">
        <v>65</v>
      </c>
      <c r="K20" s="143"/>
      <c r="L20" s="131" t="s">
        <v>999</v>
      </c>
      <c r="M20" s="89" t="s">
        <v>727</v>
      </c>
      <c r="N20" s="48"/>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68"/>
    </row>
    <row r="21" spans="1:681" s="32" customFormat="1" ht="38.25" customHeight="1">
      <c r="A21" s="218"/>
      <c r="B21" s="96" t="s">
        <v>76</v>
      </c>
      <c r="C21" s="137" t="s">
        <v>728</v>
      </c>
      <c r="D21" s="131" t="s">
        <v>34</v>
      </c>
      <c r="E21" s="131" t="s">
        <v>729</v>
      </c>
      <c r="F21" s="101">
        <f>G21+H21+I21+J21+K21</f>
        <v>100</v>
      </c>
      <c r="G21" s="143"/>
      <c r="H21" s="143"/>
      <c r="I21" s="143"/>
      <c r="J21" s="102">
        <v>100</v>
      </c>
      <c r="K21" s="143"/>
      <c r="L21" s="131" t="s">
        <v>999</v>
      </c>
      <c r="M21" s="89" t="s">
        <v>1255</v>
      </c>
      <c r="N21" s="48"/>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68"/>
    </row>
    <row r="22" spans="1:681" s="32" customFormat="1" ht="63.75" customHeight="1">
      <c r="A22" s="231" t="s">
        <v>997</v>
      </c>
      <c r="B22" s="96" t="s">
        <v>701</v>
      </c>
      <c r="C22" s="137" t="s">
        <v>1258</v>
      </c>
      <c r="D22" s="131" t="s">
        <v>34</v>
      </c>
      <c r="E22" s="131" t="s">
        <v>730</v>
      </c>
      <c r="F22" s="101">
        <f>G22+H22+I22+J22+K22</f>
        <v>7</v>
      </c>
      <c r="G22" s="143"/>
      <c r="H22" s="143"/>
      <c r="I22" s="143"/>
      <c r="J22" s="102">
        <v>7</v>
      </c>
      <c r="K22" s="143"/>
      <c r="L22" s="131" t="s">
        <v>1259</v>
      </c>
      <c r="M22" s="122" t="s">
        <v>1260</v>
      </c>
      <c r="N22" s="48"/>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68"/>
    </row>
    <row r="23" spans="1:681" s="32" customFormat="1" ht="84.75" customHeight="1">
      <c r="A23" s="231"/>
      <c r="B23" s="96" t="s">
        <v>493</v>
      </c>
      <c r="C23" s="137" t="s">
        <v>731</v>
      </c>
      <c r="D23" s="131" t="s">
        <v>34</v>
      </c>
      <c r="E23" s="86" t="s">
        <v>1000</v>
      </c>
      <c r="F23" s="101">
        <f>G23+H23+I23+J23+K23</f>
        <v>1070.5999999999999</v>
      </c>
      <c r="G23" s="78"/>
      <c r="H23" s="78"/>
      <c r="I23" s="78"/>
      <c r="J23" s="78"/>
      <c r="K23" s="143">
        <v>1070.5999999999999</v>
      </c>
      <c r="L23" s="131" t="s">
        <v>1254</v>
      </c>
      <c r="M23" s="89" t="s">
        <v>1253</v>
      </c>
      <c r="N23" s="48"/>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68"/>
    </row>
    <row r="24" spans="1:681" s="32" customFormat="1" ht="47.25" customHeight="1">
      <c r="A24" s="231"/>
      <c r="B24" s="131" t="s">
        <v>496</v>
      </c>
      <c r="C24" s="9" t="s">
        <v>732</v>
      </c>
      <c r="D24" s="131" t="s">
        <v>34</v>
      </c>
      <c r="E24" s="131" t="s">
        <v>733</v>
      </c>
      <c r="F24" s="144">
        <f>G24+H24+I24+J24+K24</f>
        <v>24.6</v>
      </c>
      <c r="G24" s="143"/>
      <c r="H24" s="143"/>
      <c r="I24" s="143"/>
      <c r="J24" s="143">
        <v>24.6</v>
      </c>
      <c r="K24" s="143"/>
      <c r="L24" s="131" t="s">
        <v>1008</v>
      </c>
      <c r="M24" s="131" t="s">
        <v>734</v>
      </c>
      <c r="N24" s="48"/>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68"/>
    </row>
    <row r="25" spans="1:681" s="32" customFormat="1" ht="64.5" customHeight="1">
      <c r="A25" s="231"/>
      <c r="B25" s="131" t="s">
        <v>735</v>
      </c>
      <c r="C25" s="9" t="s">
        <v>739</v>
      </c>
      <c r="D25" s="131" t="s">
        <v>34</v>
      </c>
      <c r="E25" s="8" t="s">
        <v>740</v>
      </c>
      <c r="F25" s="101">
        <f>G25+H25+I25+J25+K25</f>
        <v>5120</v>
      </c>
      <c r="G25" s="78"/>
      <c r="H25" s="78"/>
      <c r="I25" s="78"/>
      <c r="J25" s="77">
        <v>2048</v>
      </c>
      <c r="K25" s="143">
        <v>3072</v>
      </c>
      <c r="L25" s="131" t="s">
        <v>1007</v>
      </c>
      <c r="M25" s="8" t="s">
        <v>741</v>
      </c>
      <c r="N25" s="48"/>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68"/>
    </row>
    <row r="26" spans="1:681" s="32" customFormat="1" ht="65.25" customHeight="1">
      <c r="A26" s="231"/>
      <c r="B26" s="131" t="s">
        <v>736</v>
      </c>
      <c r="C26" s="137" t="s">
        <v>743</v>
      </c>
      <c r="D26" s="131" t="s">
        <v>34</v>
      </c>
      <c r="E26" s="8" t="s">
        <v>740</v>
      </c>
      <c r="F26" s="101">
        <f t="shared" ref="F26" si="3">G26+H26+I26+J26+K26</f>
        <v>5500</v>
      </c>
      <c r="G26" s="78"/>
      <c r="H26" s="78"/>
      <c r="I26" s="78"/>
      <c r="J26" s="77">
        <v>2200</v>
      </c>
      <c r="K26" s="143">
        <v>3300</v>
      </c>
      <c r="L26" s="131" t="s">
        <v>1007</v>
      </c>
      <c r="M26" s="8" t="s">
        <v>744</v>
      </c>
      <c r="N26" s="48"/>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68"/>
    </row>
    <row r="27" spans="1:681" s="32" customFormat="1" ht="94.5" customHeight="1">
      <c r="A27" s="231"/>
      <c r="B27" s="131" t="s">
        <v>737</v>
      </c>
      <c r="C27" s="30" t="s">
        <v>746</v>
      </c>
      <c r="D27" s="131" t="s">
        <v>34</v>
      </c>
      <c r="E27" s="8" t="s">
        <v>740</v>
      </c>
      <c r="F27" s="101">
        <f>G27+H27+I27+J27+K27</f>
        <v>7000</v>
      </c>
      <c r="G27" s="20"/>
      <c r="H27" s="20"/>
      <c r="I27" s="20"/>
      <c r="J27" s="143">
        <v>2800</v>
      </c>
      <c r="K27" s="143">
        <v>4200</v>
      </c>
      <c r="L27" s="131" t="s">
        <v>998</v>
      </c>
      <c r="M27" s="138" t="s">
        <v>213</v>
      </c>
      <c r="N27" s="48"/>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68"/>
    </row>
    <row r="28" spans="1:681" s="32" customFormat="1" ht="54.75" customHeight="1">
      <c r="A28" s="231"/>
      <c r="B28" s="131" t="s">
        <v>738</v>
      </c>
      <c r="C28" s="9" t="s">
        <v>748</v>
      </c>
      <c r="D28" s="131" t="s">
        <v>34</v>
      </c>
      <c r="E28" s="8" t="s">
        <v>749</v>
      </c>
      <c r="F28" s="101">
        <v>13800</v>
      </c>
      <c r="G28" s="78"/>
      <c r="H28" s="78"/>
      <c r="I28" s="77"/>
      <c r="J28" s="78"/>
      <c r="K28" s="143">
        <v>13800</v>
      </c>
      <c r="L28" s="154" t="s">
        <v>1351</v>
      </c>
      <c r="M28" s="8" t="s">
        <v>1251</v>
      </c>
      <c r="N28" s="48"/>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68"/>
    </row>
    <row r="29" spans="1:681" s="32" customFormat="1" ht="61.5" customHeight="1">
      <c r="A29" s="231"/>
      <c r="B29" s="131" t="s">
        <v>742</v>
      </c>
      <c r="C29" s="9" t="s">
        <v>751</v>
      </c>
      <c r="D29" s="131" t="s">
        <v>34</v>
      </c>
      <c r="E29" s="131" t="s">
        <v>1057</v>
      </c>
      <c r="F29" s="101">
        <v>1600</v>
      </c>
      <c r="G29" s="78"/>
      <c r="H29" s="78"/>
      <c r="I29" s="78"/>
      <c r="J29" s="77"/>
      <c r="K29" s="143">
        <v>1600</v>
      </c>
      <c r="L29" s="8" t="s">
        <v>1055</v>
      </c>
      <c r="M29" s="8" t="s">
        <v>1056</v>
      </c>
      <c r="N29" s="48"/>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68"/>
    </row>
    <row r="30" spans="1:681" s="32" customFormat="1" ht="120.75" customHeight="1">
      <c r="A30" s="231"/>
      <c r="B30" s="131" t="s">
        <v>745</v>
      </c>
      <c r="C30" s="94" t="s">
        <v>752</v>
      </c>
      <c r="D30" s="131" t="s">
        <v>34</v>
      </c>
      <c r="E30" s="147" t="s">
        <v>1333</v>
      </c>
      <c r="F30" s="101">
        <f t="shared" ref="F30" si="4">G30+H30+I30+J30+K30</f>
        <v>760</v>
      </c>
      <c r="G30" s="144"/>
      <c r="H30" s="143">
        <v>380</v>
      </c>
      <c r="I30" s="77">
        <v>380</v>
      </c>
      <c r="J30" s="143"/>
      <c r="K30" s="144"/>
      <c r="L30" s="134" t="s">
        <v>1006</v>
      </c>
      <c r="M30" s="134" t="s">
        <v>753</v>
      </c>
      <c r="N30" s="48"/>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68"/>
    </row>
    <row r="31" spans="1:681" s="32" customFormat="1" ht="63.75" customHeight="1">
      <c r="A31" s="218" t="s">
        <v>763</v>
      </c>
      <c r="B31" s="199">
        <v>14</v>
      </c>
      <c r="C31" s="37" t="s">
        <v>754</v>
      </c>
      <c r="D31" s="199" t="s">
        <v>34</v>
      </c>
      <c r="E31" s="238" t="s">
        <v>756</v>
      </c>
      <c r="F31" s="101"/>
      <c r="G31" s="144"/>
      <c r="H31" s="144"/>
      <c r="I31" s="143"/>
      <c r="J31" s="144"/>
      <c r="K31" s="144"/>
      <c r="L31" s="131"/>
      <c r="M31" s="131"/>
      <c r="N31" s="48"/>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68"/>
    </row>
    <row r="32" spans="1:681" s="32" customFormat="1" ht="36.75" customHeight="1">
      <c r="A32" s="218"/>
      <c r="B32" s="199"/>
      <c r="C32" s="37" t="s">
        <v>755</v>
      </c>
      <c r="D32" s="199"/>
      <c r="E32" s="238"/>
      <c r="F32" s="101">
        <f>G32+H32+I32+J32+K32</f>
        <v>403.6</v>
      </c>
      <c r="G32" s="144"/>
      <c r="H32" s="144"/>
      <c r="I32" s="143">
        <v>403.6</v>
      </c>
      <c r="J32" s="144"/>
      <c r="K32" s="144"/>
      <c r="L32" s="131" t="s">
        <v>1005</v>
      </c>
      <c r="M32" s="131" t="s">
        <v>757</v>
      </c>
      <c r="N32" s="48"/>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68"/>
    </row>
    <row r="33" spans="1:681" s="32" customFormat="1" ht="30">
      <c r="A33" s="218"/>
      <c r="B33" s="199"/>
      <c r="C33" s="37" t="s">
        <v>758</v>
      </c>
      <c r="D33" s="199"/>
      <c r="E33" s="238"/>
      <c r="F33" s="101">
        <f t="shared" ref="F33" si="5">G33+H33+I33+J33+K33</f>
        <v>127.1</v>
      </c>
      <c r="G33" s="144"/>
      <c r="H33" s="144"/>
      <c r="I33" s="143">
        <v>127.1</v>
      </c>
      <c r="J33" s="144"/>
      <c r="K33" s="144"/>
      <c r="L33" s="131" t="s">
        <v>1005</v>
      </c>
      <c r="M33" s="131" t="s">
        <v>1250</v>
      </c>
      <c r="N33" s="48"/>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68"/>
    </row>
    <row r="34" spans="1:681" s="32" customFormat="1" ht="185.25" customHeight="1">
      <c r="A34" s="218"/>
      <c r="B34" s="8" t="s">
        <v>747</v>
      </c>
      <c r="C34" s="137" t="s">
        <v>759</v>
      </c>
      <c r="D34" s="131" t="s">
        <v>34</v>
      </c>
      <c r="E34" s="8" t="s">
        <v>760</v>
      </c>
      <c r="F34" s="101">
        <f>G34+H34+I34+J34+K34</f>
        <v>35</v>
      </c>
      <c r="G34" s="78"/>
      <c r="H34" s="79"/>
      <c r="I34" s="77">
        <v>16</v>
      </c>
      <c r="J34" s="143"/>
      <c r="K34" s="143">
        <v>19</v>
      </c>
      <c r="L34" s="134" t="s">
        <v>1004</v>
      </c>
      <c r="M34" s="85" t="s">
        <v>1058</v>
      </c>
      <c r="N34" s="48"/>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68"/>
    </row>
    <row r="35" spans="1:681" s="32" customFormat="1" ht="66.75" customHeight="1">
      <c r="A35" s="218"/>
      <c r="B35" s="131" t="s">
        <v>750</v>
      </c>
      <c r="C35" s="9" t="s">
        <v>761</v>
      </c>
      <c r="D35" s="131" t="s">
        <v>34</v>
      </c>
      <c r="E35" s="131" t="s">
        <v>39</v>
      </c>
      <c r="F35" s="101">
        <f>G35+H35+I35+J35+K35</f>
        <v>25</v>
      </c>
      <c r="G35" s="143"/>
      <c r="H35" s="143"/>
      <c r="I35" s="143">
        <v>25</v>
      </c>
      <c r="J35" s="143"/>
      <c r="K35" s="143"/>
      <c r="L35" s="131" t="s">
        <v>1003</v>
      </c>
      <c r="M35" s="131" t="s">
        <v>762</v>
      </c>
      <c r="N35" s="48"/>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68"/>
    </row>
    <row r="36" spans="1:681" s="12" customFormat="1" ht="23.25" customHeight="1">
      <c r="A36" s="11"/>
      <c r="B36" s="11"/>
      <c r="C36" s="161" t="s">
        <v>7</v>
      </c>
      <c r="D36" s="158"/>
      <c r="E36" s="159"/>
      <c r="F36" s="160">
        <f>SUM(F18:F35)</f>
        <v>35671.899999999994</v>
      </c>
      <c r="G36" s="160">
        <f t="shared" ref="G36:K36" si="6">SUM(G18:G35)</f>
        <v>0</v>
      </c>
      <c r="H36" s="160">
        <f t="shared" si="6"/>
        <v>380</v>
      </c>
      <c r="I36" s="160">
        <f t="shared" si="6"/>
        <v>951.7</v>
      </c>
      <c r="J36" s="160">
        <f t="shared" si="6"/>
        <v>7278.6</v>
      </c>
      <c r="K36" s="160">
        <f t="shared" si="6"/>
        <v>27061.599999999999</v>
      </c>
      <c r="L36" s="11"/>
      <c r="M36" s="90"/>
      <c r="N36" s="51"/>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c r="FC36" s="45"/>
      <c r="FD36" s="45"/>
      <c r="FE36" s="45"/>
      <c r="FF36" s="45"/>
      <c r="FG36" s="45"/>
      <c r="FH36" s="45"/>
      <c r="FI36" s="45"/>
      <c r="FJ36" s="45"/>
      <c r="FK36" s="45"/>
      <c r="FL36" s="45"/>
      <c r="FM36" s="45"/>
      <c r="FN36" s="45"/>
      <c r="FO36" s="45"/>
      <c r="FP36" s="45"/>
      <c r="FQ36" s="45"/>
      <c r="FR36" s="45"/>
      <c r="FS36" s="45"/>
      <c r="FT36" s="45"/>
      <c r="FU36" s="45"/>
      <c r="FV36" s="45"/>
      <c r="FW36" s="45"/>
      <c r="FX36" s="45"/>
      <c r="FY36" s="45"/>
      <c r="FZ36" s="45"/>
      <c r="GA36" s="45"/>
      <c r="GB36" s="45"/>
      <c r="GC36" s="45"/>
      <c r="GD36" s="45"/>
      <c r="GE36" s="45"/>
      <c r="GF36" s="45"/>
      <c r="GG36" s="45"/>
      <c r="GH36" s="45"/>
      <c r="GI36" s="45"/>
      <c r="GJ36" s="45"/>
      <c r="GK36" s="45"/>
      <c r="GL36" s="45"/>
      <c r="GM36" s="45"/>
      <c r="GN36" s="45"/>
      <c r="GO36" s="45"/>
      <c r="GP36" s="45"/>
      <c r="GQ36" s="45"/>
      <c r="GR36" s="45"/>
      <c r="GS36" s="45"/>
      <c r="GT36" s="45"/>
      <c r="GU36" s="45"/>
      <c r="GV36" s="45"/>
      <c r="GW36" s="45"/>
      <c r="GX36" s="45"/>
      <c r="GY36" s="45"/>
      <c r="GZ36" s="45"/>
      <c r="HA36" s="45"/>
      <c r="HB36" s="45"/>
      <c r="HC36" s="45"/>
      <c r="HD36" s="45"/>
      <c r="HE36" s="45"/>
      <c r="HF36" s="45"/>
      <c r="HG36" s="45"/>
      <c r="HH36" s="45"/>
      <c r="HI36" s="45"/>
      <c r="HJ36" s="45"/>
      <c r="HK36" s="45"/>
      <c r="HL36" s="45"/>
      <c r="HM36" s="45"/>
      <c r="HN36" s="45"/>
      <c r="HO36" s="45"/>
      <c r="HP36" s="45"/>
      <c r="HQ36" s="45"/>
      <c r="HR36" s="45"/>
      <c r="HS36" s="45"/>
      <c r="HT36" s="45"/>
      <c r="HU36" s="45"/>
      <c r="HV36" s="45"/>
      <c r="HW36" s="45"/>
      <c r="HX36" s="45"/>
      <c r="HY36" s="45"/>
      <c r="HZ36" s="45"/>
      <c r="IA36" s="45"/>
      <c r="IB36" s="45"/>
      <c r="IC36" s="45"/>
      <c r="ID36" s="45"/>
      <c r="IE36" s="45"/>
      <c r="IF36" s="45"/>
      <c r="IG36" s="45"/>
      <c r="IH36" s="45"/>
      <c r="II36" s="45"/>
      <c r="IJ36" s="45"/>
      <c r="IK36" s="45"/>
      <c r="IL36" s="45"/>
      <c r="IM36" s="45"/>
      <c r="IN36" s="45"/>
      <c r="IO36" s="45"/>
      <c r="IP36" s="45"/>
      <c r="IQ36" s="45"/>
      <c r="IR36" s="45"/>
      <c r="IS36" s="45"/>
      <c r="IT36" s="45"/>
      <c r="IU36" s="45"/>
      <c r="IV36" s="45"/>
      <c r="IW36" s="45"/>
      <c r="IX36" s="45"/>
      <c r="IY36" s="45"/>
      <c r="IZ36" s="45"/>
      <c r="JA36" s="45"/>
      <c r="JB36" s="45"/>
      <c r="JC36" s="45"/>
      <c r="JD36" s="45"/>
      <c r="JE36" s="45"/>
      <c r="JF36" s="45"/>
      <c r="JG36" s="45"/>
      <c r="JH36" s="45"/>
      <c r="JI36" s="45"/>
      <c r="JJ36" s="45"/>
      <c r="JK36" s="45"/>
      <c r="JL36" s="45"/>
      <c r="JM36" s="45"/>
      <c r="JN36" s="45"/>
      <c r="JO36" s="45"/>
      <c r="JP36" s="45"/>
      <c r="JQ36" s="45"/>
      <c r="JR36" s="45"/>
      <c r="JS36" s="45"/>
      <c r="JT36" s="45"/>
      <c r="JU36" s="45"/>
      <c r="JV36" s="45"/>
      <c r="JW36" s="45"/>
      <c r="JX36" s="45"/>
      <c r="JY36" s="45"/>
      <c r="JZ36" s="45"/>
      <c r="KA36" s="45"/>
      <c r="KB36" s="45"/>
      <c r="KC36" s="45"/>
      <c r="KD36" s="45"/>
      <c r="KE36" s="45"/>
      <c r="KF36" s="45"/>
      <c r="KG36" s="45"/>
      <c r="KH36" s="45"/>
      <c r="KI36" s="45"/>
      <c r="KJ36" s="45"/>
      <c r="KK36" s="45"/>
      <c r="KL36" s="45"/>
      <c r="KM36" s="45"/>
      <c r="KN36" s="45"/>
      <c r="KO36" s="45"/>
      <c r="KP36" s="45"/>
      <c r="KQ36" s="45"/>
      <c r="KR36" s="45"/>
      <c r="KS36" s="45"/>
      <c r="KT36" s="45"/>
      <c r="KU36" s="45"/>
      <c r="KV36" s="45"/>
      <c r="KW36" s="45"/>
      <c r="KX36" s="45"/>
      <c r="KY36" s="45"/>
      <c r="KZ36" s="45"/>
      <c r="LA36" s="45"/>
      <c r="LB36" s="45"/>
      <c r="LC36" s="45"/>
      <c r="LD36" s="45"/>
      <c r="LE36" s="45"/>
      <c r="LF36" s="45"/>
      <c r="LG36" s="45"/>
      <c r="LH36" s="45"/>
      <c r="LI36" s="45"/>
      <c r="LJ36" s="45"/>
      <c r="LK36" s="45"/>
      <c r="LL36" s="45"/>
      <c r="LM36" s="45"/>
      <c r="LN36" s="45"/>
      <c r="LO36" s="45"/>
      <c r="LP36" s="45"/>
      <c r="LQ36" s="45"/>
      <c r="LR36" s="45"/>
      <c r="LS36" s="45"/>
      <c r="LT36" s="45"/>
      <c r="LU36" s="45"/>
      <c r="LV36" s="45"/>
      <c r="LW36" s="45"/>
      <c r="LX36" s="45"/>
      <c r="LY36" s="45"/>
      <c r="LZ36" s="45"/>
      <c r="MA36" s="45"/>
      <c r="MB36" s="45"/>
      <c r="MC36" s="45"/>
      <c r="MD36" s="45"/>
      <c r="ME36" s="45"/>
      <c r="MF36" s="45"/>
      <c r="MG36" s="45"/>
      <c r="MH36" s="45"/>
      <c r="MI36" s="45"/>
      <c r="MJ36" s="45"/>
      <c r="MK36" s="45"/>
      <c r="ML36" s="45"/>
      <c r="MM36" s="45"/>
      <c r="MN36" s="45"/>
      <c r="MO36" s="45"/>
      <c r="MP36" s="45"/>
      <c r="MQ36" s="45"/>
      <c r="MR36" s="45"/>
      <c r="MS36" s="45"/>
      <c r="MT36" s="45"/>
      <c r="MU36" s="45"/>
      <c r="MV36" s="45"/>
      <c r="MW36" s="45"/>
      <c r="MX36" s="45"/>
      <c r="MY36" s="45"/>
      <c r="MZ36" s="45"/>
      <c r="NA36" s="45"/>
      <c r="NB36" s="45"/>
      <c r="NC36" s="45"/>
      <c r="ND36" s="45"/>
      <c r="NE36" s="45"/>
      <c r="NF36" s="45"/>
      <c r="NG36" s="45"/>
      <c r="NH36" s="45"/>
      <c r="NI36" s="45"/>
      <c r="NJ36" s="45"/>
      <c r="NK36" s="45"/>
      <c r="NL36" s="45"/>
      <c r="NM36" s="45"/>
      <c r="NN36" s="45"/>
      <c r="NO36" s="45"/>
      <c r="NP36" s="45"/>
      <c r="NQ36" s="45"/>
      <c r="NR36" s="45"/>
      <c r="NS36" s="45"/>
      <c r="NT36" s="45"/>
      <c r="NU36" s="45"/>
      <c r="NV36" s="45"/>
      <c r="NW36" s="45"/>
      <c r="NX36" s="45"/>
      <c r="NY36" s="45"/>
      <c r="NZ36" s="45"/>
      <c r="OA36" s="45"/>
      <c r="OB36" s="45"/>
      <c r="OC36" s="45"/>
      <c r="OD36" s="45"/>
      <c r="OE36" s="45"/>
      <c r="OF36" s="45"/>
      <c r="OG36" s="45"/>
      <c r="OH36" s="45"/>
      <c r="OI36" s="45"/>
      <c r="OJ36" s="45"/>
      <c r="OK36" s="45"/>
      <c r="OL36" s="45"/>
      <c r="OM36" s="45"/>
      <c r="ON36" s="45"/>
      <c r="OO36" s="45"/>
      <c r="OP36" s="45"/>
      <c r="OQ36" s="45"/>
      <c r="OR36" s="45"/>
      <c r="OS36" s="45"/>
      <c r="OT36" s="45"/>
      <c r="OU36" s="45"/>
      <c r="OV36" s="45"/>
      <c r="OW36" s="45"/>
      <c r="OX36" s="45"/>
      <c r="OY36" s="45"/>
      <c r="OZ36" s="45"/>
      <c r="PA36" s="45"/>
      <c r="PB36" s="45"/>
      <c r="PC36" s="45"/>
      <c r="PD36" s="45"/>
      <c r="PE36" s="45"/>
      <c r="PF36" s="45"/>
      <c r="PG36" s="45"/>
      <c r="PH36" s="45"/>
      <c r="PI36" s="45"/>
      <c r="PJ36" s="45"/>
      <c r="PK36" s="45"/>
      <c r="PL36" s="45"/>
      <c r="PM36" s="45"/>
      <c r="PN36" s="45"/>
      <c r="PO36" s="45"/>
      <c r="PP36" s="45"/>
      <c r="PQ36" s="45"/>
      <c r="PR36" s="45"/>
      <c r="PS36" s="45"/>
      <c r="PT36" s="45"/>
      <c r="PU36" s="45"/>
      <c r="PV36" s="45"/>
      <c r="PW36" s="45"/>
      <c r="PX36" s="45"/>
      <c r="PY36" s="45"/>
      <c r="PZ36" s="45"/>
      <c r="QA36" s="45"/>
      <c r="QB36" s="45"/>
      <c r="QC36" s="45"/>
      <c r="QD36" s="45"/>
      <c r="QE36" s="45"/>
      <c r="QF36" s="45"/>
      <c r="QG36" s="45"/>
      <c r="QH36" s="45"/>
      <c r="QI36" s="45"/>
      <c r="QJ36" s="45"/>
      <c r="QK36" s="45"/>
      <c r="QL36" s="45"/>
      <c r="QM36" s="45"/>
      <c r="QN36" s="45"/>
      <c r="QO36" s="45"/>
      <c r="QP36" s="45"/>
      <c r="QQ36" s="45"/>
      <c r="QR36" s="45"/>
      <c r="QS36" s="45"/>
      <c r="QT36" s="45"/>
      <c r="QU36" s="45"/>
      <c r="QV36" s="45"/>
      <c r="QW36" s="45"/>
      <c r="QX36" s="45"/>
      <c r="QY36" s="45"/>
      <c r="QZ36" s="45"/>
      <c r="RA36" s="45"/>
      <c r="RB36" s="45"/>
      <c r="RC36" s="45"/>
      <c r="RD36" s="45"/>
      <c r="RE36" s="45"/>
      <c r="RF36" s="45"/>
      <c r="RG36" s="45"/>
      <c r="RH36" s="45"/>
      <c r="RI36" s="45"/>
      <c r="RJ36" s="45"/>
      <c r="RK36" s="45"/>
      <c r="RL36" s="45"/>
      <c r="RM36" s="45"/>
      <c r="RN36" s="45"/>
      <c r="RO36" s="45"/>
      <c r="RP36" s="45"/>
      <c r="RQ36" s="45"/>
      <c r="RR36" s="45"/>
      <c r="RS36" s="45"/>
      <c r="RT36" s="45"/>
      <c r="RU36" s="45"/>
      <c r="RV36" s="45"/>
      <c r="RW36" s="45"/>
      <c r="RX36" s="45"/>
      <c r="RY36" s="45"/>
      <c r="RZ36" s="45"/>
      <c r="SA36" s="45"/>
      <c r="SB36" s="45"/>
      <c r="SC36" s="45"/>
      <c r="SD36" s="45"/>
      <c r="SE36" s="45"/>
      <c r="SF36" s="45"/>
      <c r="SG36" s="45"/>
      <c r="SH36" s="45"/>
      <c r="SI36" s="45"/>
      <c r="SJ36" s="45"/>
      <c r="SK36" s="45"/>
      <c r="SL36" s="45"/>
      <c r="SM36" s="45"/>
      <c r="SN36" s="45"/>
      <c r="SO36" s="45"/>
      <c r="SP36" s="45"/>
      <c r="SQ36" s="45"/>
      <c r="SR36" s="45"/>
      <c r="SS36" s="45"/>
      <c r="ST36" s="45"/>
      <c r="SU36" s="45"/>
      <c r="SV36" s="45"/>
      <c r="SW36" s="45"/>
      <c r="SX36" s="45"/>
      <c r="SY36" s="45"/>
      <c r="SZ36" s="45"/>
      <c r="TA36" s="45"/>
      <c r="TB36" s="45"/>
      <c r="TC36" s="45"/>
      <c r="TD36" s="45"/>
      <c r="TE36" s="45"/>
      <c r="TF36" s="45"/>
      <c r="TG36" s="45"/>
      <c r="TH36" s="45"/>
      <c r="TI36" s="45"/>
      <c r="TJ36" s="45"/>
      <c r="TK36" s="45"/>
      <c r="TL36" s="45"/>
      <c r="TM36" s="45"/>
      <c r="TN36" s="45"/>
      <c r="TO36" s="45"/>
      <c r="TP36" s="45"/>
      <c r="TQ36" s="45"/>
      <c r="TR36" s="45"/>
      <c r="TS36" s="45"/>
      <c r="TT36" s="45"/>
      <c r="TU36" s="45"/>
      <c r="TV36" s="45"/>
      <c r="TW36" s="45"/>
      <c r="TX36" s="45"/>
      <c r="TY36" s="45"/>
      <c r="TZ36" s="45"/>
      <c r="UA36" s="45"/>
      <c r="UB36" s="45"/>
      <c r="UC36" s="45"/>
      <c r="UD36" s="45"/>
      <c r="UE36" s="45"/>
      <c r="UF36" s="45"/>
      <c r="UG36" s="45"/>
      <c r="UH36" s="45"/>
      <c r="UI36" s="45"/>
      <c r="UJ36" s="45"/>
      <c r="UK36" s="45"/>
      <c r="UL36" s="45"/>
      <c r="UM36" s="45"/>
      <c r="UN36" s="45"/>
      <c r="UO36" s="45"/>
      <c r="UP36" s="45"/>
      <c r="UQ36" s="45"/>
      <c r="UR36" s="45"/>
      <c r="US36" s="45"/>
      <c r="UT36" s="45"/>
      <c r="UU36" s="45"/>
      <c r="UV36" s="45"/>
      <c r="UW36" s="45"/>
      <c r="UX36" s="45"/>
      <c r="UY36" s="45"/>
      <c r="UZ36" s="45"/>
      <c r="VA36" s="45"/>
      <c r="VB36" s="45"/>
      <c r="VC36" s="45"/>
      <c r="VD36" s="45"/>
      <c r="VE36" s="45"/>
      <c r="VF36" s="45"/>
      <c r="VG36" s="45"/>
      <c r="VH36" s="45"/>
      <c r="VI36" s="45"/>
      <c r="VJ36" s="45"/>
      <c r="VK36" s="45"/>
      <c r="VL36" s="45"/>
      <c r="VM36" s="45"/>
      <c r="VN36" s="45"/>
      <c r="VO36" s="45"/>
      <c r="VP36" s="45"/>
      <c r="VQ36" s="45"/>
      <c r="VR36" s="45"/>
      <c r="VS36" s="45"/>
      <c r="VT36" s="45"/>
      <c r="VU36" s="45"/>
      <c r="VV36" s="45"/>
      <c r="VW36" s="45"/>
      <c r="VX36" s="45"/>
      <c r="VY36" s="45"/>
      <c r="VZ36" s="45"/>
      <c r="WA36" s="45"/>
      <c r="WB36" s="45"/>
      <c r="WC36" s="45"/>
      <c r="WD36" s="45"/>
      <c r="WE36" s="45"/>
      <c r="WF36" s="45"/>
      <c r="WG36" s="45"/>
      <c r="WH36" s="45"/>
      <c r="WI36" s="45"/>
      <c r="WJ36" s="45"/>
      <c r="WK36" s="45"/>
      <c r="WL36" s="45"/>
      <c r="WM36" s="45"/>
      <c r="WN36" s="45"/>
      <c r="WO36" s="45"/>
      <c r="WP36" s="45"/>
      <c r="WQ36" s="45"/>
      <c r="WR36" s="45"/>
      <c r="WS36" s="45"/>
      <c r="WT36" s="45"/>
      <c r="WU36" s="45"/>
      <c r="WV36" s="45"/>
      <c r="WW36" s="45"/>
      <c r="WX36" s="45"/>
      <c r="WY36" s="45"/>
      <c r="WZ36" s="45"/>
      <c r="XA36" s="45"/>
      <c r="XB36" s="45"/>
      <c r="XC36" s="45"/>
      <c r="XD36" s="45"/>
      <c r="XE36" s="45"/>
      <c r="XF36" s="45"/>
      <c r="XG36" s="45"/>
      <c r="XH36" s="45"/>
      <c r="XI36" s="45"/>
      <c r="XJ36" s="45"/>
      <c r="XK36" s="45"/>
      <c r="XL36" s="45"/>
      <c r="XM36" s="45"/>
      <c r="XN36" s="45"/>
      <c r="XO36" s="45"/>
      <c r="XP36" s="45"/>
      <c r="XQ36" s="45"/>
      <c r="XR36" s="45"/>
      <c r="XS36" s="45"/>
      <c r="XT36" s="45"/>
      <c r="XU36" s="45"/>
      <c r="XV36" s="45"/>
      <c r="XW36" s="45"/>
      <c r="XX36" s="45"/>
      <c r="XY36" s="45"/>
      <c r="XZ36" s="45"/>
      <c r="YA36" s="45"/>
      <c r="YB36" s="45"/>
      <c r="YC36" s="45"/>
      <c r="YD36" s="45"/>
      <c r="YE36" s="45"/>
      <c r="YF36" s="45"/>
      <c r="YG36" s="45"/>
      <c r="YH36" s="45"/>
      <c r="YI36" s="45"/>
      <c r="YJ36" s="45"/>
      <c r="YK36" s="45"/>
      <c r="YL36" s="45"/>
      <c r="YM36" s="45"/>
      <c r="YN36" s="45"/>
      <c r="YO36" s="45"/>
      <c r="YP36" s="45"/>
      <c r="YQ36" s="45"/>
      <c r="YR36" s="45"/>
      <c r="YS36" s="45"/>
      <c r="YT36" s="45"/>
      <c r="YU36" s="45"/>
      <c r="YV36" s="45"/>
      <c r="YW36" s="45"/>
      <c r="YX36" s="45"/>
      <c r="YY36" s="45"/>
      <c r="YZ36" s="45"/>
      <c r="ZA36" s="45"/>
      <c r="ZB36" s="45"/>
      <c r="ZC36" s="45"/>
      <c r="ZD36" s="45"/>
      <c r="ZE36" s="45"/>
    </row>
    <row r="37" spans="1:681" s="18" customFormat="1" ht="23.25" customHeight="1">
      <c r="A37" s="201" t="s">
        <v>1002</v>
      </c>
      <c r="B37" s="201"/>
      <c r="C37" s="201"/>
      <c r="D37" s="201"/>
      <c r="E37" s="201"/>
      <c r="F37" s="201"/>
      <c r="G37" s="201"/>
      <c r="H37" s="201"/>
      <c r="I37" s="201"/>
      <c r="J37" s="201"/>
      <c r="K37" s="201"/>
      <c r="L37" s="201"/>
      <c r="M37" s="201"/>
      <c r="N37" s="46"/>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c r="DJ37" s="47"/>
      <c r="DK37" s="47"/>
      <c r="DL37" s="47"/>
      <c r="DM37" s="47"/>
      <c r="DN37" s="47"/>
      <c r="DO37" s="47"/>
      <c r="DP37" s="47"/>
      <c r="DQ37" s="47"/>
      <c r="DR37" s="47"/>
      <c r="DS37" s="47"/>
      <c r="DT37" s="47"/>
      <c r="DU37" s="47"/>
      <c r="DV37" s="47"/>
      <c r="DW37" s="47"/>
      <c r="DX37" s="47"/>
      <c r="DY37" s="47"/>
      <c r="DZ37" s="47"/>
      <c r="EA37" s="47"/>
      <c r="EB37" s="47"/>
      <c r="EC37" s="47"/>
      <c r="ED37" s="47"/>
      <c r="EE37" s="47"/>
      <c r="EF37" s="47"/>
      <c r="EG37" s="47"/>
      <c r="EH37" s="47"/>
      <c r="EI37" s="47"/>
      <c r="EJ37" s="47"/>
      <c r="EK37" s="47"/>
      <c r="EL37" s="47"/>
      <c r="EM37" s="47"/>
      <c r="EN37" s="47"/>
      <c r="EO37" s="47"/>
      <c r="EP37" s="47"/>
      <c r="EQ37" s="47"/>
      <c r="ER37" s="47"/>
      <c r="ES37" s="47"/>
      <c r="ET37" s="47"/>
      <c r="EU37" s="47"/>
      <c r="EV37" s="47"/>
      <c r="EW37" s="47"/>
      <c r="EX37" s="47"/>
      <c r="EY37" s="47"/>
      <c r="EZ37" s="47"/>
      <c r="FA37" s="47"/>
      <c r="FB37" s="47"/>
      <c r="FC37" s="47"/>
      <c r="FD37" s="47"/>
      <c r="FE37" s="47"/>
      <c r="FF37" s="47"/>
      <c r="FG37" s="47"/>
      <c r="FH37" s="47"/>
      <c r="FI37" s="47"/>
      <c r="FJ37" s="47"/>
      <c r="FK37" s="47"/>
      <c r="FL37" s="47"/>
      <c r="FM37" s="47"/>
      <c r="FN37" s="47"/>
      <c r="FO37" s="47"/>
      <c r="FP37" s="47"/>
      <c r="FQ37" s="47"/>
      <c r="FR37" s="47"/>
      <c r="FS37" s="47"/>
      <c r="FT37" s="47"/>
      <c r="FU37" s="47"/>
      <c r="FV37" s="47"/>
      <c r="FW37" s="47"/>
      <c r="FX37" s="47"/>
      <c r="FY37" s="47"/>
      <c r="FZ37" s="47"/>
      <c r="GA37" s="47"/>
      <c r="GB37" s="47"/>
      <c r="GC37" s="47"/>
      <c r="GD37" s="47"/>
      <c r="GE37" s="47"/>
      <c r="GF37" s="47"/>
      <c r="GG37" s="47"/>
      <c r="GH37" s="47"/>
      <c r="GI37" s="47"/>
      <c r="GJ37" s="47"/>
      <c r="GK37" s="47"/>
      <c r="GL37" s="47"/>
      <c r="GM37" s="47"/>
      <c r="GN37" s="47"/>
      <c r="GO37" s="47"/>
      <c r="GP37" s="47"/>
      <c r="GQ37" s="47"/>
      <c r="GR37" s="47"/>
      <c r="GS37" s="47"/>
      <c r="GT37" s="47"/>
      <c r="GU37" s="47"/>
      <c r="GV37" s="47"/>
      <c r="GW37" s="47"/>
      <c r="GX37" s="47"/>
      <c r="GY37" s="47"/>
      <c r="GZ37" s="47"/>
      <c r="HA37" s="47"/>
      <c r="HB37" s="47"/>
      <c r="HC37" s="47"/>
      <c r="HD37" s="47"/>
      <c r="HE37" s="47"/>
      <c r="HF37" s="47"/>
      <c r="HG37" s="47"/>
      <c r="HH37" s="47"/>
      <c r="HI37" s="47"/>
      <c r="HJ37" s="47"/>
      <c r="HK37" s="47"/>
      <c r="HL37" s="47"/>
      <c r="HM37" s="47"/>
      <c r="HN37" s="47"/>
      <c r="HO37" s="47"/>
      <c r="HP37" s="47"/>
      <c r="HQ37" s="47"/>
      <c r="HR37" s="47"/>
      <c r="HS37" s="47"/>
      <c r="HT37" s="47"/>
      <c r="HU37" s="47"/>
      <c r="HV37" s="47"/>
      <c r="HW37" s="47"/>
      <c r="HX37" s="47"/>
      <c r="HY37" s="47"/>
      <c r="HZ37" s="47"/>
      <c r="IA37" s="47"/>
      <c r="IB37" s="47"/>
      <c r="IC37" s="47"/>
      <c r="ID37" s="47"/>
      <c r="IE37" s="47"/>
      <c r="IF37" s="47"/>
      <c r="IG37" s="47"/>
      <c r="IH37" s="47"/>
      <c r="II37" s="47"/>
      <c r="IJ37" s="47"/>
      <c r="IK37" s="47"/>
      <c r="IL37" s="47"/>
      <c r="IM37" s="47"/>
      <c r="IN37" s="47"/>
      <c r="IO37" s="47"/>
      <c r="IP37" s="47"/>
      <c r="IQ37" s="47"/>
      <c r="IR37" s="47"/>
      <c r="IS37" s="47"/>
      <c r="IT37" s="47"/>
      <c r="IU37" s="47"/>
      <c r="IV37" s="47"/>
      <c r="IW37" s="47"/>
      <c r="IX37" s="47"/>
      <c r="IY37" s="47"/>
      <c r="IZ37" s="47"/>
      <c r="JA37" s="47"/>
      <c r="JB37" s="47"/>
      <c r="JC37" s="47"/>
      <c r="JD37" s="47"/>
      <c r="JE37" s="47"/>
      <c r="JF37" s="47"/>
      <c r="JG37" s="47"/>
      <c r="JH37" s="47"/>
      <c r="JI37" s="47"/>
      <c r="JJ37" s="47"/>
      <c r="JK37" s="47"/>
      <c r="JL37" s="47"/>
      <c r="JM37" s="47"/>
      <c r="JN37" s="47"/>
      <c r="JO37" s="47"/>
      <c r="JP37" s="47"/>
      <c r="JQ37" s="47"/>
      <c r="JR37" s="47"/>
      <c r="JS37" s="47"/>
      <c r="JT37" s="47"/>
      <c r="JU37" s="47"/>
      <c r="JV37" s="47"/>
      <c r="JW37" s="47"/>
      <c r="JX37" s="47"/>
      <c r="JY37" s="47"/>
      <c r="JZ37" s="47"/>
      <c r="KA37" s="47"/>
      <c r="KB37" s="47"/>
      <c r="KC37" s="47"/>
      <c r="KD37" s="47"/>
      <c r="KE37" s="47"/>
      <c r="KF37" s="47"/>
      <c r="KG37" s="47"/>
      <c r="KH37" s="47"/>
      <c r="KI37" s="47"/>
      <c r="KJ37" s="47"/>
      <c r="KK37" s="47"/>
      <c r="KL37" s="47"/>
      <c r="KM37" s="47"/>
      <c r="KN37" s="47"/>
      <c r="KO37" s="47"/>
      <c r="KP37" s="47"/>
      <c r="KQ37" s="47"/>
      <c r="KR37" s="47"/>
      <c r="KS37" s="47"/>
      <c r="KT37" s="47"/>
      <c r="KU37" s="47"/>
      <c r="KV37" s="47"/>
      <c r="KW37" s="47"/>
      <c r="KX37" s="47"/>
      <c r="KY37" s="47"/>
      <c r="KZ37" s="47"/>
      <c r="LA37" s="47"/>
      <c r="LB37" s="47"/>
      <c r="LC37" s="47"/>
      <c r="LD37" s="47"/>
      <c r="LE37" s="47"/>
      <c r="LF37" s="47"/>
      <c r="LG37" s="47"/>
      <c r="LH37" s="47"/>
      <c r="LI37" s="47"/>
      <c r="LJ37" s="47"/>
      <c r="LK37" s="47"/>
      <c r="LL37" s="47"/>
      <c r="LM37" s="47"/>
      <c r="LN37" s="47"/>
      <c r="LO37" s="47"/>
      <c r="LP37" s="47"/>
      <c r="LQ37" s="47"/>
      <c r="LR37" s="47"/>
      <c r="LS37" s="47"/>
      <c r="LT37" s="47"/>
      <c r="LU37" s="47"/>
      <c r="LV37" s="47"/>
      <c r="LW37" s="47"/>
      <c r="LX37" s="47"/>
      <c r="LY37" s="47"/>
      <c r="LZ37" s="47"/>
      <c r="MA37" s="47"/>
      <c r="MB37" s="47"/>
      <c r="MC37" s="47"/>
      <c r="MD37" s="47"/>
      <c r="ME37" s="47"/>
      <c r="MF37" s="47"/>
      <c r="MG37" s="47"/>
      <c r="MH37" s="47"/>
      <c r="MI37" s="47"/>
      <c r="MJ37" s="47"/>
      <c r="MK37" s="47"/>
      <c r="ML37" s="47"/>
      <c r="MM37" s="47"/>
      <c r="MN37" s="47"/>
      <c r="MO37" s="47"/>
      <c r="MP37" s="47"/>
      <c r="MQ37" s="47"/>
      <c r="MR37" s="47"/>
      <c r="MS37" s="47"/>
      <c r="MT37" s="47"/>
      <c r="MU37" s="47"/>
      <c r="MV37" s="47"/>
      <c r="MW37" s="47"/>
      <c r="MX37" s="47"/>
      <c r="MY37" s="47"/>
      <c r="MZ37" s="47"/>
      <c r="NA37" s="47"/>
      <c r="NB37" s="47"/>
      <c r="NC37" s="47"/>
      <c r="ND37" s="47"/>
      <c r="NE37" s="47"/>
      <c r="NF37" s="47"/>
      <c r="NG37" s="47"/>
      <c r="NH37" s="47"/>
      <c r="NI37" s="47"/>
      <c r="NJ37" s="47"/>
      <c r="NK37" s="47"/>
      <c r="NL37" s="47"/>
      <c r="NM37" s="47"/>
      <c r="NN37" s="47"/>
      <c r="NO37" s="47"/>
      <c r="NP37" s="47"/>
      <c r="NQ37" s="47"/>
      <c r="NR37" s="47"/>
      <c r="NS37" s="47"/>
      <c r="NT37" s="47"/>
      <c r="NU37" s="47"/>
      <c r="NV37" s="47"/>
      <c r="NW37" s="47"/>
      <c r="NX37" s="47"/>
      <c r="NY37" s="47"/>
      <c r="NZ37" s="47"/>
      <c r="OA37" s="47"/>
      <c r="OB37" s="47"/>
      <c r="OC37" s="47"/>
      <c r="OD37" s="47"/>
      <c r="OE37" s="47"/>
      <c r="OF37" s="47"/>
      <c r="OG37" s="47"/>
      <c r="OH37" s="47"/>
      <c r="OI37" s="47"/>
      <c r="OJ37" s="47"/>
      <c r="OK37" s="47"/>
      <c r="OL37" s="47"/>
      <c r="OM37" s="47"/>
      <c r="ON37" s="47"/>
      <c r="OO37" s="47"/>
      <c r="OP37" s="47"/>
      <c r="OQ37" s="47"/>
      <c r="OR37" s="47"/>
      <c r="OS37" s="47"/>
      <c r="OT37" s="47"/>
      <c r="OU37" s="47"/>
      <c r="OV37" s="47"/>
      <c r="OW37" s="47"/>
      <c r="OX37" s="47"/>
      <c r="OY37" s="47"/>
      <c r="OZ37" s="47"/>
      <c r="PA37" s="47"/>
      <c r="PB37" s="47"/>
      <c r="PC37" s="47"/>
      <c r="PD37" s="47"/>
      <c r="PE37" s="47"/>
      <c r="PF37" s="47"/>
      <c r="PG37" s="47"/>
      <c r="PH37" s="47"/>
      <c r="PI37" s="47"/>
      <c r="PJ37" s="47"/>
      <c r="PK37" s="47"/>
      <c r="PL37" s="47"/>
      <c r="PM37" s="47"/>
      <c r="PN37" s="47"/>
      <c r="PO37" s="47"/>
      <c r="PP37" s="47"/>
      <c r="PQ37" s="47"/>
      <c r="PR37" s="47"/>
      <c r="PS37" s="47"/>
      <c r="PT37" s="47"/>
      <c r="PU37" s="47"/>
      <c r="PV37" s="47"/>
      <c r="PW37" s="47"/>
      <c r="PX37" s="47"/>
      <c r="PY37" s="47"/>
      <c r="PZ37" s="47"/>
      <c r="QA37" s="47"/>
      <c r="QB37" s="47"/>
      <c r="QC37" s="47"/>
      <c r="QD37" s="47"/>
      <c r="QE37" s="47"/>
      <c r="QF37" s="47"/>
      <c r="QG37" s="47"/>
      <c r="QH37" s="47"/>
      <c r="QI37" s="47"/>
      <c r="QJ37" s="47"/>
      <c r="QK37" s="47"/>
      <c r="QL37" s="47"/>
      <c r="QM37" s="47"/>
      <c r="QN37" s="47"/>
      <c r="QO37" s="47"/>
      <c r="QP37" s="47"/>
      <c r="QQ37" s="47"/>
      <c r="QR37" s="47"/>
      <c r="QS37" s="47"/>
      <c r="QT37" s="47"/>
      <c r="QU37" s="47"/>
      <c r="QV37" s="47"/>
      <c r="QW37" s="47"/>
      <c r="QX37" s="47"/>
      <c r="QY37" s="47"/>
      <c r="QZ37" s="47"/>
      <c r="RA37" s="47"/>
      <c r="RB37" s="47"/>
      <c r="RC37" s="47"/>
      <c r="RD37" s="47"/>
      <c r="RE37" s="47"/>
      <c r="RF37" s="47"/>
      <c r="RG37" s="47"/>
      <c r="RH37" s="47"/>
      <c r="RI37" s="47"/>
      <c r="RJ37" s="47"/>
      <c r="RK37" s="47"/>
      <c r="RL37" s="47"/>
      <c r="RM37" s="47"/>
      <c r="RN37" s="47"/>
      <c r="RO37" s="47"/>
      <c r="RP37" s="47"/>
      <c r="RQ37" s="47"/>
      <c r="RR37" s="47"/>
      <c r="RS37" s="47"/>
      <c r="RT37" s="47"/>
      <c r="RU37" s="47"/>
      <c r="RV37" s="47"/>
      <c r="RW37" s="47"/>
      <c r="RX37" s="47"/>
      <c r="RY37" s="47"/>
      <c r="RZ37" s="47"/>
      <c r="SA37" s="47"/>
      <c r="SB37" s="47"/>
      <c r="SC37" s="47"/>
      <c r="SD37" s="47"/>
      <c r="SE37" s="47"/>
      <c r="SF37" s="47"/>
      <c r="SG37" s="47"/>
      <c r="SH37" s="47"/>
      <c r="SI37" s="47"/>
      <c r="SJ37" s="47"/>
      <c r="SK37" s="47"/>
      <c r="SL37" s="47"/>
      <c r="SM37" s="47"/>
      <c r="SN37" s="47"/>
      <c r="SO37" s="47"/>
      <c r="SP37" s="47"/>
      <c r="SQ37" s="47"/>
      <c r="SR37" s="47"/>
      <c r="SS37" s="47"/>
      <c r="ST37" s="47"/>
      <c r="SU37" s="47"/>
      <c r="SV37" s="47"/>
      <c r="SW37" s="47"/>
      <c r="SX37" s="47"/>
      <c r="SY37" s="47"/>
      <c r="SZ37" s="47"/>
      <c r="TA37" s="47"/>
      <c r="TB37" s="47"/>
      <c r="TC37" s="47"/>
      <c r="TD37" s="47"/>
      <c r="TE37" s="47"/>
      <c r="TF37" s="47"/>
      <c r="TG37" s="47"/>
      <c r="TH37" s="47"/>
      <c r="TI37" s="47"/>
      <c r="TJ37" s="47"/>
      <c r="TK37" s="47"/>
      <c r="TL37" s="47"/>
      <c r="TM37" s="47"/>
      <c r="TN37" s="47"/>
      <c r="TO37" s="47"/>
      <c r="TP37" s="47"/>
      <c r="TQ37" s="47"/>
      <c r="TR37" s="47"/>
      <c r="TS37" s="47"/>
      <c r="TT37" s="47"/>
      <c r="TU37" s="47"/>
      <c r="TV37" s="47"/>
      <c r="TW37" s="47"/>
      <c r="TX37" s="47"/>
      <c r="TY37" s="47"/>
      <c r="TZ37" s="47"/>
      <c r="UA37" s="47"/>
      <c r="UB37" s="47"/>
      <c r="UC37" s="47"/>
      <c r="UD37" s="47"/>
      <c r="UE37" s="47"/>
      <c r="UF37" s="47"/>
      <c r="UG37" s="47"/>
      <c r="UH37" s="47"/>
      <c r="UI37" s="47"/>
      <c r="UJ37" s="47"/>
      <c r="UK37" s="47"/>
      <c r="UL37" s="47"/>
      <c r="UM37" s="47"/>
      <c r="UN37" s="47"/>
      <c r="UO37" s="47"/>
      <c r="UP37" s="47"/>
      <c r="UQ37" s="47"/>
      <c r="UR37" s="47"/>
      <c r="US37" s="47"/>
      <c r="UT37" s="47"/>
      <c r="UU37" s="47"/>
      <c r="UV37" s="47"/>
      <c r="UW37" s="47"/>
      <c r="UX37" s="47"/>
      <c r="UY37" s="47"/>
      <c r="UZ37" s="47"/>
      <c r="VA37" s="47"/>
      <c r="VB37" s="47"/>
      <c r="VC37" s="47"/>
      <c r="VD37" s="47"/>
      <c r="VE37" s="47"/>
      <c r="VF37" s="47"/>
      <c r="VG37" s="47"/>
      <c r="VH37" s="47"/>
      <c r="VI37" s="47"/>
      <c r="VJ37" s="47"/>
      <c r="VK37" s="47"/>
      <c r="VL37" s="47"/>
      <c r="VM37" s="47"/>
      <c r="VN37" s="47"/>
      <c r="VO37" s="47"/>
      <c r="VP37" s="47"/>
      <c r="VQ37" s="47"/>
      <c r="VR37" s="47"/>
      <c r="VS37" s="47"/>
      <c r="VT37" s="47"/>
      <c r="VU37" s="47"/>
      <c r="VV37" s="47"/>
      <c r="VW37" s="47"/>
      <c r="VX37" s="47"/>
      <c r="VY37" s="47"/>
      <c r="VZ37" s="47"/>
      <c r="WA37" s="47"/>
      <c r="WB37" s="47"/>
      <c r="WC37" s="47"/>
      <c r="WD37" s="47"/>
      <c r="WE37" s="47"/>
      <c r="WF37" s="47"/>
      <c r="WG37" s="47"/>
      <c r="WH37" s="47"/>
      <c r="WI37" s="47"/>
      <c r="WJ37" s="47"/>
      <c r="WK37" s="47"/>
      <c r="WL37" s="47"/>
      <c r="WM37" s="47"/>
      <c r="WN37" s="47"/>
      <c r="WO37" s="47"/>
      <c r="WP37" s="47"/>
      <c r="WQ37" s="47"/>
      <c r="WR37" s="47"/>
      <c r="WS37" s="47"/>
      <c r="WT37" s="47"/>
      <c r="WU37" s="47"/>
      <c r="WV37" s="47"/>
      <c r="WW37" s="47"/>
      <c r="WX37" s="47"/>
      <c r="WY37" s="47"/>
      <c r="WZ37" s="47"/>
      <c r="XA37" s="47"/>
      <c r="XB37" s="47"/>
      <c r="XC37" s="47"/>
      <c r="XD37" s="47"/>
      <c r="XE37" s="47"/>
      <c r="XF37" s="47"/>
      <c r="XG37" s="47"/>
      <c r="XH37" s="47"/>
      <c r="XI37" s="47"/>
      <c r="XJ37" s="47"/>
      <c r="XK37" s="47"/>
      <c r="XL37" s="47"/>
      <c r="XM37" s="47"/>
      <c r="XN37" s="47"/>
      <c r="XO37" s="47"/>
      <c r="XP37" s="47"/>
      <c r="XQ37" s="47"/>
      <c r="XR37" s="47"/>
      <c r="XS37" s="47"/>
      <c r="XT37" s="47"/>
      <c r="XU37" s="47"/>
      <c r="XV37" s="47"/>
      <c r="XW37" s="47"/>
      <c r="XX37" s="47"/>
      <c r="XY37" s="47"/>
      <c r="XZ37" s="47"/>
      <c r="YA37" s="47"/>
      <c r="YB37" s="47"/>
      <c r="YC37" s="47"/>
      <c r="YD37" s="47"/>
      <c r="YE37" s="47"/>
      <c r="YF37" s="47"/>
      <c r="YG37" s="47"/>
      <c r="YH37" s="47"/>
      <c r="YI37" s="47"/>
      <c r="YJ37" s="47"/>
      <c r="YK37" s="47"/>
      <c r="YL37" s="47"/>
      <c r="YM37" s="47"/>
      <c r="YN37" s="47"/>
      <c r="YO37" s="47"/>
      <c r="YP37" s="47"/>
      <c r="YQ37" s="47"/>
      <c r="YR37" s="47"/>
      <c r="YS37" s="47"/>
      <c r="YT37" s="47"/>
      <c r="YU37" s="47"/>
      <c r="YV37" s="47"/>
      <c r="YW37" s="47"/>
      <c r="YX37" s="47"/>
      <c r="YY37" s="47"/>
      <c r="YZ37" s="47"/>
      <c r="ZA37" s="47"/>
      <c r="ZB37" s="47"/>
      <c r="ZC37" s="47"/>
      <c r="ZD37" s="47"/>
      <c r="ZE37" s="47"/>
    </row>
    <row r="38" spans="1:681" ht="78" customHeight="1">
      <c r="A38" s="200" t="s">
        <v>966</v>
      </c>
      <c r="B38" s="131">
        <v>1</v>
      </c>
      <c r="C38" s="9" t="s">
        <v>687</v>
      </c>
      <c r="D38" s="131" t="s">
        <v>34</v>
      </c>
      <c r="E38" s="131" t="s">
        <v>39</v>
      </c>
      <c r="F38" s="144"/>
      <c r="G38" s="144"/>
      <c r="H38" s="144"/>
      <c r="I38" s="144"/>
      <c r="J38" s="144"/>
      <c r="K38" s="144"/>
      <c r="L38" s="131" t="s">
        <v>692</v>
      </c>
      <c r="M38" s="131" t="s">
        <v>695</v>
      </c>
    </row>
    <row r="39" spans="1:681" ht="63.75" customHeight="1">
      <c r="A39" s="200"/>
      <c r="B39" s="131">
        <v>2</v>
      </c>
      <c r="C39" s="9" t="s">
        <v>688</v>
      </c>
      <c r="D39" s="131" t="s">
        <v>34</v>
      </c>
      <c r="E39" s="131" t="s">
        <v>689</v>
      </c>
      <c r="F39" s="144"/>
      <c r="G39" s="144"/>
      <c r="H39" s="144"/>
      <c r="I39" s="144"/>
      <c r="J39" s="144"/>
      <c r="K39" s="144"/>
      <c r="L39" s="131" t="s">
        <v>693</v>
      </c>
      <c r="M39" s="131" t="s">
        <v>950</v>
      </c>
    </row>
    <row r="40" spans="1:681" ht="106.5" customHeight="1">
      <c r="A40" s="200"/>
      <c r="B40" s="131">
        <v>3</v>
      </c>
      <c r="C40" s="9" t="s">
        <v>690</v>
      </c>
      <c r="D40" s="131" t="s">
        <v>34</v>
      </c>
      <c r="E40" s="131" t="s">
        <v>30</v>
      </c>
      <c r="F40" s="144"/>
      <c r="G40" s="144"/>
      <c r="H40" s="144"/>
      <c r="I40" s="144"/>
      <c r="J40" s="144"/>
      <c r="K40" s="144"/>
      <c r="L40" s="131" t="s">
        <v>694</v>
      </c>
      <c r="M40" s="131" t="s">
        <v>949</v>
      </c>
    </row>
    <row r="41" spans="1:681" ht="104.25" customHeight="1">
      <c r="A41" s="200" t="s">
        <v>966</v>
      </c>
      <c r="B41" s="131">
        <v>4</v>
      </c>
      <c r="C41" s="9" t="s">
        <v>691</v>
      </c>
      <c r="D41" s="131" t="s">
        <v>34</v>
      </c>
      <c r="E41" s="131" t="s">
        <v>39</v>
      </c>
      <c r="F41" s="144"/>
      <c r="G41" s="144"/>
      <c r="H41" s="144"/>
      <c r="I41" s="144"/>
      <c r="J41" s="144"/>
      <c r="K41" s="144"/>
      <c r="L41" s="131" t="s">
        <v>1059</v>
      </c>
      <c r="M41" s="131" t="s">
        <v>505</v>
      </c>
    </row>
    <row r="42" spans="1:681" ht="82.5" customHeight="1">
      <c r="A42" s="200"/>
      <c r="B42" s="131">
        <v>5</v>
      </c>
      <c r="C42" s="9" t="s">
        <v>947</v>
      </c>
      <c r="D42" s="131" t="s">
        <v>34</v>
      </c>
      <c r="E42" s="131" t="s">
        <v>689</v>
      </c>
      <c r="F42" s="144"/>
      <c r="G42" s="144"/>
      <c r="H42" s="144"/>
      <c r="I42" s="144"/>
      <c r="J42" s="144"/>
      <c r="K42" s="144"/>
      <c r="L42" s="131" t="s">
        <v>101</v>
      </c>
      <c r="M42" s="131" t="s">
        <v>149</v>
      </c>
    </row>
    <row r="43" spans="1:681" s="12" customFormat="1" ht="23.25" customHeight="1">
      <c r="A43" s="11"/>
      <c r="B43" s="11"/>
      <c r="C43" s="161" t="s">
        <v>7</v>
      </c>
      <c r="D43" s="158"/>
      <c r="E43" s="159"/>
      <c r="F43" s="160">
        <f t="shared" ref="F43:K43" si="7">SUM(F38:F41)</f>
        <v>0</v>
      </c>
      <c r="G43" s="160">
        <f t="shared" si="7"/>
        <v>0</v>
      </c>
      <c r="H43" s="160">
        <f t="shared" si="7"/>
        <v>0</v>
      </c>
      <c r="I43" s="160">
        <f t="shared" si="7"/>
        <v>0</v>
      </c>
      <c r="J43" s="160">
        <f t="shared" si="7"/>
        <v>0</v>
      </c>
      <c r="K43" s="160">
        <f t="shared" si="7"/>
        <v>0</v>
      </c>
      <c r="L43" s="11"/>
      <c r="M43" s="90"/>
      <c r="N43" s="44"/>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c r="DM43" s="45"/>
      <c r="DN43" s="45"/>
      <c r="DO43" s="45"/>
      <c r="DP43" s="45"/>
      <c r="DQ43" s="45"/>
      <c r="DR43" s="45"/>
      <c r="DS43" s="45"/>
      <c r="DT43" s="45"/>
      <c r="DU43" s="45"/>
      <c r="DV43" s="45"/>
      <c r="DW43" s="45"/>
      <c r="DX43" s="45"/>
      <c r="DY43" s="45"/>
      <c r="DZ43" s="45"/>
      <c r="EA43" s="45"/>
      <c r="EB43" s="45"/>
      <c r="EC43" s="45"/>
      <c r="ED43" s="45"/>
      <c r="EE43" s="45"/>
      <c r="EF43" s="45"/>
      <c r="EG43" s="45"/>
      <c r="EH43" s="45"/>
      <c r="EI43" s="45"/>
      <c r="EJ43" s="45"/>
      <c r="EK43" s="45"/>
      <c r="EL43" s="45"/>
      <c r="EM43" s="45"/>
      <c r="EN43" s="45"/>
      <c r="EO43" s="45"/>
      <c r="EP43" s="45"/>
      <c r="EQ43" s="45"/>
      <c r="ER43" s="45"/>
      <c r="ES43" s="45"/>
      <c r="ET43" s="45"/>
      <c r="EU43" s="45"/>
      <c r="EV43" s="45"/>
      <c r="EW43" s="45"/>
      <c r="EX43" s="45"/>
      <c r="EY43" s="45"/>
      <c r="EZ43" s="45"/>
      <c r="FA43" s="45"/>
      <c r="FB43" s="45"/>
      <c r="FC43" s="45"/>
      <c r="FD43" s="45"/>
      <c r="FE43" s="45"/>
      <c r="FF43" s="45"/>
      <c r="FG43" s="45"/>
      <c r="FH43" s="45"/>
      <c r="FI43" s="45"/>
      <c r="FJ43" s="45"/>
      <c r="FK43" s="45"/>
      <c r="FL43" s="45"/>
      <c r="FM43" s="45"/>
      <c r="FN43" s="45"/>
      <c r="FO43" s="45"/>
      <c r="FP43" s="45"/>
      <c r="FQ43" s="45"/>
      <c r="FR43" s="45"/>
      <c r="FS43" s="45"/>
      <c r="FT43" s="45"/>
      <c r="FU43" s="45"/>
      <c r="FV43" s="45"/>
      <c r="FW43" s="45"/>
      <c r="FX43" s="45"/>
      <c r="FY43" s="45"/>
      <c r="FZ43" s="45"/>
      <c r="GA43" s="45"/>
      <c r="GB43" s="45"/>
      <c r="GC43" s="45"/>
      <c r="GD43" s="45"/>
      <c r="GE43" s="45"/>
      <c r="GF43" s="45"/>
      <c r="GG43" s="45"/>
      <c r="GH43" s="45"/>
      <c r="GI43" s="45"/>
      <c r="GJ43" s="45"/>
      <c r="GK43" s="45"/>
      <c r="GL43" s="45"/>
      <c r="GM43" s="45"/>
      <c r="GN43" s="45"/>
      <c r="GO43" s="45"/>
      <c r="GP43" s="45"/>
      <c r="GQ43" s="45"/>
      <c r="GR43" s="45"/>
      <c r="GS43" s="45"/>
      <c r="GT43" s="45"/>
      <c r="GU43" s="45"/>
      <c r="GV43" s="45"/>
      <c r="GW43" s="45"/>
      <c r="GX43" s="45"/>
      <c r="GY43" s="45"/>
      <c r="GZ43" s="45"/>
      <c r="HA43" s="45"/>
      <c r="HB43" s="45"/>
      <c r="HC43" s="45"/>
      <c r="HD43" s="45"/>
      <c r="HE43" s="45"/>
      <c r="HF43" s="45"/>
      <c r="HG43" s="45"/>
      <c r="HH43" s="45"/>
      <c r="HI43" s="45"/>
      <c r="HJ43" s="45"/>
      <c r="HK43" s="45"/>
      <c r="HL43" s="45"/>
      <c r="HM43" s="45"/>
      <c r="HN43" s="45"/>
      <c r="HO43" s="45"/>
      <c r="HP43" s="45"/>
      <c r="HQ43" s="45"/>
      <c r="HR43" s="45"/>
      <c r="HS43" s="45"/>
      <c r="HT43" s="45"/>
      <c r="HU43" s="45"/>
      <c r="HV43" s="45"/>
      <c r="HW43" s="45"/>
      <c r="HX43" s="45"/>
      <c r="HY43" s="45"/>
      <c r="HZ43" s="45"/>
      <c r="IA43" s="45"/>
      <c r="IB43" s="45"/>
      <c r="IC43" s="45"/>
      <c r="ID43" s="45"/>
      <c r="IE43" s="45"/>
      <c r="IF43" s="45"/>
      <c r="IG43" s="45"/>
      <c r="IH43" s="45"/>
      <c r="II43" s="45"/>
      <c r="IJ43" s="45"/>
      <c r="IK43" s="45"/>
      <c r="IL43" s="45"/>
      <c r="IM43" s="45"/>
      <c r="IN43" s="45"/>
      <c r="IO43" s="45"/>
      <c r="IP43" s="45"/>
      <c r="IQ43" s="45"/>
      <c r="IR43" s="45"/>
      <c r="IS43" s="45"/>
      <c r="IT43" s="45"/>
      <c r="IU43" s="45"/>
      <c r="IV43" s="45"/>
      <c r="IW43" s="45"/>
      <c r="IX43" s="45"/>
      <c r="IY43" s="45"/>
      <c r="IZ43" s="45"/>
      <c r="JA43" s="45"/>
      <c r="JB43" s="45"/>
      <c r="JC43" s="45"/>
      <c r="JD43" s="45"/>
      <c r="JE43" s="45"/>
      <c r="JF43" s="45"/>
      <c r="JG43" s="45"/>
      <c r="JH43" s="45"/>
      <c r="JI43" s="45"/>
      <c r="JJ43" s="45"/>
      <c r="JK43" s="45"/>
      <c r="JL43" s="45"/>
      <c r="JM43" s="45"/>
      <c r="JN43" s="45"/>
      <c r="JO43" s="45"/>
      <c r="JP43" s="45"/>
      <c r="JQ43" s="45"/>
      <c r="JR43" s="45"/>
      <c r="JS43" s="45"/>
      <c r="JT43" s="45"/>
      <c r="JU43" s="45"/>
      <c r="JV43" s="45"/>
      <c r="JW43" s="45"/>
      <c r="JX43" s="45"/>
      <c r="JY43" s="45"/>
      <c r="JZ43" s="45"/>
      <c r="KA43" s="45"/>
      <c r="KB43" s="45"/>
      <c r="KC43" s="45"/>
      <c r="KD43" s="45"/>
      <c r="KE43" s="45"/>
      <c r="KF43" s="45"/>
      <c r="KG43" s="45"/>
      <c r="KH43" s="45"/>
      <c r="KI43" s="45"/>
      <c r="KJ43" s="45"/>
      <c r="KK43" s="45"/>
      <c r="KL43" s="45"/>
      <c r="KM43" s="45"/>
      <c r="KN43" s="45"/>
      <c r="KO43" s="45"/>
      <c r="KP43" s="45"/>
      <c r="KQ43" s="45"/>
      <c r="KR43" s="45"/>
      <c r="KS43" s="45"/>
      <c r="KT43" s="45"/>
      <c r="KU43" s="45"/>
      <c r="KV43" s="45"/>
      <c r="KW43" s="45"/>
      <c r="KX43" s="45"/>
      <c r="KY43" s="45"/>
      <c r="KZ43" s="45"/>
      <c r="LA43" s="45"/>
      <c r="LB43" s="45"/>
      <c r="LC43" s="45"/>
      <c r="LD43" s="45"/>
      <c r="LE43" s="45"/>
      <c r="LF43" s="45"/>
      <c r="LG43" s="45"/>
      <c r="LH43" s="45"/>
      <c r="LI43" s="45"/>
      <c r="LJ43" s="45"/>
      <c r="LK43" s="45"/>
      <c r="LL43" s="45"/>
      <c r="LM43" s="45"/>
      <c r="LN43" s="45"/>
      <c r="LO43" s="45"/>
      <c r="LP43" s="45"/>
      <c r="LQ43" s="45"/>
      <c r="LR43" s="45"/>
      <c r="LS43" s="45"/>
      <c r="LT43" s="45"/>
      <c r="LU43" s="45"/>
      <c r="LV43" s="45"/>
      <c r="LW43" s="45"/>
      <c r="LX43" s="45"/>
      <c r="LY43" s="45"/>
      <c r="LZ43" s="45"/>
      <c r="MA43" s="45"/>
      <c r="MB43" s="45"/>
      <c r="MC43" s="45"/>
      <c r="MD43" s="45"/>
      <c r="ME43" s="45"/>
      <c r="MF43" s="45"/>
      <c r="MG43" s="45"/>
      <c r="MH43" s="45"/>
      <c r="MI43" s="45"/>
      <c r="MJ43" s="45"/>
      <c r="MK43" s="45"/>
      <c r="ML43" s="45"/>
      <c r="MM43" s="45"/>
      <c r="MN43" s="45"/>
      <c r="MO43" s="45"/>
      <c r="MP43" s="45"/>
      <c r="MQ43" s="45"/>
      <c r="MR43" s="45"/>
      <c r="MS43" s="45"/>
      <c r="MT43" s="45"/>
      <c r="MU43" s="45"/>
      <c r="MV43" s="45"/>
      <c r="MW43" s="45"/>
      <c r="MX43" s="45"/>
      <c r="MY43" s="45"/>
      <c r="MZ43" s="45"/>
      <c r="NA43" s="45"/>
      <c r="NB43" s="45"/>
      <c r="NC43" s="45"/>
      <c r="ND43" s="45"/>
      <c r="NE43" s="45"/>
      <c r="NF43" s="45"/>
      <c r="NG43" s="45"/>
      <c r="NH43" s="45"/>
      <c r="NI43" s="45"/>
      <c r="NJ43" s="45"/>
      <c r="NK43" s="45"/>
      <c r="NL43" s="45"/>
      <c r="NM43" s="45"/>
      <c r="NN43" s="45"/>
      <c r="NO43" s="45"/>
      <c r="NP43" s="45"/>
      <c r="NQ43" s="45"/>
      <c r="NR43" s="45"/>
      <c r="NS43" s="45"/>
      <c r="NT43" s="45"/>
      <c r="NU43" s="45"/>
      <c r="NV43" s="45"/>
      <c r="NW43" s="45"/>
      <c r="NX43" s="45"/>
      <c r="NY43" s="45"/>
      <c r="NZ43" s="45"/>
      <c r="OA43" s="45"/>
      <c r="OB43" s="45"/>
      <c r="OC43" s="45"/>
      <c r="OD43" s="45"/>
      <c r="OE43" s="45"/>
      <c r="OF43" s="45"/>
      <c r="OG43" s="45"/>
      <c r="OH43" s="45"/>
      <c r="OI43" s="45"/>
      <c r="OJ43" s="45"/>
      <c r="OK43" s="45"/>
      <c r="OL43" s="45"/>
      <c r="OM43" s="45"/>
      <c r="ON43" s="45"/>
      <c r="OO43" s="45"/>
      <c r="OP43" s="45"/>
      <c r="OQ43" s="45"/>
      <c r="OR43" s="45"/>
      <c r="OS43" s="45"/>
      <c r="OT43" s="45"/>
      <c r="OU43" s="45"/>
      <c r="OV43" s="45"/>
      <c r="OW43" s="45"/>
      <c r="OX43" s="45"/>
      <c r="OY43" s="45"/>
      <c r="OZ43" s="45"/>
      <c r="PA43" s="45"/>
      <c r="PB43" s="45"/>
      <c r="PC43" s="45"/>
      <c r="PD43" s="45"/>
      <c r="PE43" s="45"/>
      <c r="PF43" s="45"/>
      <c r="PG43" s="45"/>
      <c r="PH43" s="45"/>
      <c r="PI43" s="45"/>
      <c r="PJ43" s="45"/>
      <c r="PK43" s="45"/>
      <c r="PL43" s="45"/>
      <c r="PM43" s="45"/>
      <c r="PN43" s="45"/>
      <c r="PO43" s="45"/>
      <c r="PP43" s="45"/>
      <c r="PQ43" s="45"/>
      <c r="PR43" s="45"/>
      <c r="PS43" s="45"/>
      <c r="PT43" s="45"/>
      <c r="PU43" s="45"/>
      <c r="PV43" s="45"/>
      <c r="PW43" s="45"/>
      <c r="PX43" s="45"/>
      <c r="PY43" s="45"/>
      <c r="PZ43" s="45"/>
      <c r="QA43" s="45"/>
      <c r="QB43" s="45"/>
      <c r="QC43" s="45"/>
      <c r="QD43" s="45"/>
      <c r="QE43" s="45"/>
      <c r="QF43" s="45"/>
      <c r="QG43" s="45"/>
      <c r="QH43" s="45"/>
      <c r="QI43" s="45"/>
      <c r="QJ43" s="45"/>
      <c r="QK43" s="45"/>
      <c r="QL43" s="45"/>
      <c r="QM43" s="45"/>
      <c r="QN43" s="45"/>
      <c r="QO43" s="45"/>
      <c r="QP43" s="45"/>
      <c r="QQ43" s="45"/>
      <c r="QR43" s="45"/>
      <c r="QS43" s="45"/>
      <c r="QT43" s="45"/>
      <c r="QU43" s="45"/>
      <c r="QV43" s="45"/>
      <c r="QW43" s="45"/>
      <c r="QX43" s="45"/>
      <c r="QY43" s="45"/>
      <c r="QZ43" s="45"/>
      <c r="RA43" s="45"/>
      <c r="RB43" s="45"/>
      <c r="RC43" s="45"/>
      <c r="RD43" s="45"/>
      <c r="RE43" s="45"/>
      <c r="RF43" s="45"/>
      <c r="RG43" s="45"/>
      <c r="RH43" s="45"/>
      <c r="RI43" s="45"/>
      <c r="RJ43" s="45"/>
      <c r="RK43" s="45"/>
      <c r="RL43" s="45"/>
      <c r="RM43" s="45"/>
      <c r="RN43" s="45"/>
      <c r="RO43" s="45"/>
      <c r="RP43" s="45"/>
      <c r="RQ43" s="45"/>
      <c r="RR43" s="45"/>
      <c r="RS43" s="45"/>
      <c r="RT43" s="45"/>
      <c r="RU43" s="45"/>
      <c r="RV43" s="45"/>
      <c r="RW43" s="45"/>
      <c r="RX43" s="45"/>
      <c r="RY43" s="45"/>
      <c r="RZ43" s="45"/>
      <c r="SA43" s="45"/>
      <c r="SB43" s="45"/>
      <c r="SC43" s="45"/>
      <c r="SD43" s="45"/>
      <c r="SE43" s="45"/>
      <c r="SF43" s="45"/>
      <c r="SG43" s="45"/>
      <c r="SH43" s="45"/>
      <c r="SI43" s="45"/>
      <c r="SJ43" s="45"/>
      <c r="SK43" s="45"/>
      <c r="SL43" s="45"/>
      <c r="SM43" s="45"/>
      <c r="SN43" s="45"/>
      <c r="SO43" s="45"/>
      <c r="SP43" s="45"/>
      <c r="SQ43" s="45"/>
      <c r="SR43" s="45"/>
      <c r="SS43" s="45"/>
      <c r="ST43" s="45"/>
      <c r="SU43" s="45"/>
      <c r="SV43" s="45"/>
      <c r="SW43" s="45"/>
      <c r="SX43" s="45"/>
      <c r="SY43" s="45"/>
      <c r="SZ43" s="45"/>
      <c r="TA43" s="45"/>
      <c r="TB43" s="45"/>
      <c r="TC43" s="45"/>
      <c r="TD43" s="45"/>
      <c r="TE43" s="45"/>
      <c r="TF43" s="45"/>
      <c r="TG43" s="45"/>
      <c r="TH43" s="45"/>
      <c r="TI43" s="45"/>
      <c r="TJ43" s="45"/>
      <c r="TK43" s="45"/>
      <c r="TL43" s="45"/>
      <c r="TM43" s="45"/>
      <c r="TN43" s="45"/>
      <c r="TO43" s="45"/>
      <c r="TP43" s="45"/>
      <c r="TQ43" s="45"/>
      <c r="TR43" s="45"/>
      <c r="TS43" s="45"/>
      <c r="TT43" s="45"/>
      <c r="TU43" s="45"/>
      <c r="TV43" s="45"/>
      <c r="TW43" s="45"/>
      <c r="TX43" s="45"/>
      <c r="TY43" s="45"/>
      <c r="TZ43" s="45"/>
      <c r="UA43" s="45"/>
      <c r="UB43" s="45"/>
      <c r="UC43" s="45"/>
      <c r="UD43" s="45"/>
      <c r="UE43" s="45"/>
      <c r="UF43" s="45"/>
      <c r="UG43" s="45"/>
      <c r="UH43" s="45"/>
      <c r="UI43" s="45"/>
      <c r="UJ43" s="45"/>
      <c r="UK43" s="45"/>
      <c r="UL43" s="45"/>
      <c r="UM43" s="45"/>
      <c r="UN43" s="45"/>
      <c r="UO43" s="45"/>
      <c r="UP43" s="45"/>
      <c r="UQ43" s="45"/>
      <c r="UR43" s="45"/>
      <c r="US43" s="45"/>
      <c r="UT43" s="45"/>
      <c r="UU43" s="45"/>
      <c r="UV43" s="45"/>
      <c r="UW43" s="45"/>
      <c r="UX43" s="45"/>
      <c r="UY43" s="45"/>
      <c r="UZ43" s="45"/>
      <c r="VA43" s="45"/>
      <c r="VB43" s="45"/>
      <c r="VC43" s="45"/>
      <c r="VD43" s="45"/>
      <c r="VE43" s="45"/>
      <c r="VF43" s="45"/>
      <c r="VG43" s="45"/>
      <c r="VH43" s="45"/>
      <c r="VI43" s="45"/>
      <c r="VJ43" s="45"/>
      <c r="VK43" s="45"/>
      <c r="VL43" s="45"/>
      <c r="VM43" s="45"/>
      <c r="VN43" s="45"/>
      <c r="VO43" s="45"/>
      <c r="VP43" s="45"/>
      <c r="VQ43" s="45"/>
      <c r="VR43" s="45"/>
      <c r="VS43" s="45"/>
      <c r="VT43" s="45"/>
      <c r="VU43" s="45"/>
      <c r="VV43" s="45"/>
      <c r="VW43" s="45"/>
      <c r="VX43" s="45"/>
      <c r="VY43" s="45"/>
      <c r="VZ43" s="45"/>
      <c r="WA43" s="45"/>
      <c r="WB43" s="45"/>
      <c r="WC43" s="45"/>
      <c r="WD43" s="45"/>
      <c r="WE43" s="45"/>
      <c r="WF43" s="45"/>
      <c r="WG43" s="45"/>
      <c r="WH43" s="45"/>
      <c r="WI43" s="45"/>
      <c r="WJ43" s="45"/>
      <c r="WK43" s="45"/>
      <c r="WL43" s="45"/>
      <c r="WM43" s="45"/>
      <c r="WN43" s="45"/>
      <c r="WO43" s="45"/>
      <c r="WP43" s="45"/>
      <c r="WQ43" s="45"/>
      <c r="WR43" s="45"/>
      <c r="WS43" s="45"/>
      <c r="WT43" s="45"/>
      <c r="WU43" s="45"/>
      <c r="WV43" s="45"/>
      <c r="WW43" s="45"/>
      <c r="WX43" s="45"/>
      <c r="WY43" s="45"/>
      <c r="WZ43" s="45"/>
      <c r="XA43" s="45"/>
      <c r="XB43" s="45"/>
      <c r="XC43" s="45"/>
      <c r="XD43" s="45"/>
      <c r="XE43" s="45"/>
      <c r="XF43" s="45"/>
      <c r="XG43" s="45"/>
      <c r="XH43" s="45"/>
      <c r="XI43" s="45"/>
      <c r="XJ43" s="45"/>
      <c r="XK43" s="45"/>
      <c r="XL43" s="45"/>
      <c r="XM43" s="45"/>
      <c r="XN43" s="45"/>
      <c r="XO43" s="45"/>
      <c r="XP43" s="45"/>
      <c r="XQ43" s="45"/>
      <c r="XR43" s="45"/>
      <c r="XS43" s="45"/>
      <c r="XT43" s="45"/>
      <c r="XU43" s="45"/>
      <c r="XV43" s="45"/>
      <c r="XW43" s="45"/>
      <c r="XX43" s="45"/>
      <c r="XY43" s="45"/>
      <c r="XZ43" s="45"/>
      <c r="YA43" s="45"/>
      <c r="YB43" s="45"/>
      <c r="YC43" s="45"/>
      <c r="YD43" s="45"/>
      <c r="YE43" s="45"/>
      <c r="YF43" s="45"/>
      <c r="YG43" s="45"/>
      <c r="YH43" s="45"/>
      <c r="YI43" s="45"/>
      <c r="YJ43" s="45"/>
      <c r="YK43" s="45"/>
      <c r="YL43" s="45"/>
      <c r="YM43" s="45"/>
      <c r="YN43" s="45"/>
      <c r="YO43" s="45"/>
      <c r="YP43" s="45"/>
      <c r="YQ43" s="45"/>
      <c r="YR43" s="45"/>
      <c r="YS43" s="45"/>
      <c r="YT43" s="45"/>
      <c r="YU43" s="45"/>
      <c r="YV43" s="45"/>
      <c r="YW43" s="45"/>
      <c r="YX43" s="45"/>
      <c r="YY43" s="45"/>
      <c r="YZ43" s="45"/>
      <c r="ZA43" s="45"/>
      <c r="ZB43" s="45"/>
      <c r="ZC43" s="45"/>
      <c r="ZD43" s="45"/>
      <c r="ZE43" s="45"/>
    </row>
    <row r="44" spans="1:681" s="18" customFormat="1" ht="23.25" customHeight="1">
      <c r="A44" s="201" t="s">
        <v>1045</v>
      </c>
      <c r="B44" s="201"/>
      <c r="C44" s="201"/>
      <c r="D44" s="201"/>
      <c r="E44" s="201"/>
      <c r="F44" s="201"/>
      <c r="G44" s="201"/>
      <c r="H44" s="201"/>
      <c r="I44" s="201"/>
      <c r="J44" s="201"/>
      <c r="K44" s="201"/>
      <c r="L44" s="201"/>
      <c r="M44" s="201"/>
      <c r="N44" s="46"/>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c r="EO44" s="47"/>
      <c r="EP44" s="47"/>
      <c r="EQ44" s="47"/>
      <c r="ER44" s="47"/>
      <c r="ES44" s="47"/>
      <c r="ET44" s="47"/>
      <c r="EU44" s="47"/>
      <c r="EV44" s="47"/>
      <c r="EW44" s="47"/>
      <c r="EX44" s="47"/>
      <c r="EY44" s="47"/>
      <c r="EZ44" s="47"/>
      <c r="FA44" s="47"/>
      <c r="FB44" s="47"/>
      <c r="FC44" s="47"/>
      <c r="FD44" s="47"/>
      <c r="FE44" s="47"/>
      <c r="FF44" s="47"/>
      <c r="FG44" s="47"/>
      <c r="FH44" s="47"/>
      <c r="FI44" s="47"/>
      <c r="FJ44" s="47"/>
      <c r="FK44" s="47"/>
      <c r="FL44" s="47"/>
      <c r="FM44" s="47"/>
      <c r="FN44" s="47"/>
      <c r="FO44" s="47"/>
      <c r="FP44" s="47"/>
      <c r="FQ44" s="47"/>
      <c r="FR44" s="47"/>
      <c r="FS44" s="47"/>
      <c r="FT44" s="47"/>
      <c r="FU44" s="47"/>
      <c r="FV44" s="47"/>
      <c r="FW44" s="47"/>
      <c r="FX44" s="47"/>
      <c r="FY44" s="47"/>
      <c r="FZ44" s="47"/>
      <c r="GA44" s="47"/>
      <c r="GB44" s="47"/>
      <c r="GC44" s="47"/>
      <c r="GD44" s="47"/>
      <c r="GE44" s="47"/>
      <c r="GF44" s="47"/>
      <c r="GG44" s="47"/>
      <c r="GH44" s="47"/>
      <c r="GI44" s="47"/>
      <c r="GJ44" s="47"/>
      <c r="GK44" s="47"/>
      <c r="GL44" s="47"/>
      <c r="GM44" s="47"/>
      <c r="GN44" s="47"/>
      <c r="GO44" s="47"/>
      <c r="GP44" s="47"/>
      <c r="GQ44" s="47"/>
      <c r="GR44" s="47"/>
      <c r="GS44" s="47"/>
      <c r="GT44" s="47"/>
      <c r="GU44" s="47"/>
      <c r="GV44" s="47"/>
      <c r="GW44" s="47"/>
      <c r="GX44" s="47"/>
      <c r="GY44" s="47"/>
      <c r="GZ44" s="47"/>
      <c r="HA44" s="47"/>
      <c r="HB44" s="47"/>
      <c r="HC44" s="47"/>
      <c r="HD44" s="47"/>
      <c r="HE44" s="47"/>
      <c r="HF44" s="47"/>
      <c r="HG44" s="47"/>
      <c r="HH44" s="47"/>
      <c r="HI44" s="47"/>
      <c r="HJ44" s="47"/>
      <c r="HK44" s="47"/>
      <c r="HL44" s="47"/>
      <c r="HM44" s="47"/>
      <c r="HN44" s="47"/>
      <c r="HO44" s="47"/>
      <c r="HP44" s="47"/>
      <c r="HQ44" s="47"/>
      <c r="HR44" s="47"/>
      <c r="HS44" s="47"/>
      <c r="HT44" s="47"/>
      <c r="HU44" s="47"/>
      <c r="HV44" s="47"/>
      <c r="HW44" s="47"/>
      <c r="HX44" s="47"/>
      <c r="HY44" s="47"/>
      <c r="HZ44" s="47"/>
      <c r="IA44" s="47"/>
      <c r="IB44" s="47"/>
      <c r="IC44" s="47"/>
      <c r="ID44" s="47"/>
      <c r="IE44" s="47"/>
      <c r="IF44" s="47"/>
      <c r="IG44" s="47"/>
      <c r="IH44" s="47"/>
      <c r="II44" s="47"/>
      <c r="IJ44" s="47"/>
      <c r="IK44" s="47"/>
      <c r="IL44" s="47"/>
      <c r="IM44" s="47"/>
      <c r="IN44" s="47"/>
      <c r="IO44" s="47"/>
      <c r="IP44" s="47"/>
      <c r="IQ44" s="47"/>
      <c r="IR44" s="47"/>
      <c r="IS44" s="47"/>
      <c r="IT44" s="47"/>
      <c r="IU44" s="47"/>
      <c r="IV44" s="47"/>
      <c r="IW44" s="47"/>
      <c r="IX44" s="47"/>
      <c r="IY44" s="47"/>
      <c r="IZ44" s="47"/>
      <c r="JA44" s="47"/>
      <c r="JB44" s="47"/>
      <c r="JC44" s="47"/>
      <c r="JD44" s="47"/>
      <c r="JE44" s="47"/>
      <c r="JF44" s="47"/>
      <c r="JG44" s="47"/>
      <c r="JH44" s="47"/>
      <c r="JI44" s="47"/>
      <c r="JJ44" s="47"/>
      <c r="JK44" s="47"/>
      <c r="JL44" s="47"/>
      <c r="JM44" s="47"/>
      <c r="JN44" s="47"/>
      <c r="JO44" s="47"/>
      <c r="JP44" s="47"/>
      <c r="JQ44" s="47"/>
      <c r="JR44" s="47"/>
      <c r="JS44" s="47"/>
      <c r="JT44" s="47"/>
      <c r="JU44" s="47"/>
      <c r="JV44" s="47"/>
      <c r="JW44" s="47"/>
      <c r="JX44" s="47"/>
      <c r="JY44" s="47"/>
      <c r="JZ44" s="47"/>
      <c r="KA44" s="47"/>
      <c r="KB44" s="47"/>
      <c r="KC44" s="47"/>
      <c r="KD44" s="47"/>
      <c r="KE44" s="47"/>
      <c r="KF44" s="47"/>
      <c r="KG44" s="47"/>
      <c r="KH44" s="47"/>
      <c r="KI44" s="47"/>
      <c r="KJ44" s="47"/>
      <c r="KK44" s="47"/>
      <c r="KL44" s="47"/>
      <c r="KM44" s="47"/>
      <c r="KN44" s="47"/>
      <c r="KO44" s="47"/>
      <c r="KP44" s="47"/>
      <c r="KQ44" s="47"/>
      <c r="KR44" s="47"/>
      <c r="KS44" s="47"/>
      <c r="KT44" s="47"/>
      <c r="KU44" s="47"/>
      <c r="KV44" s="47"/>
      <c r="KW44" s="47"/>
      <c r="KX44" s="47"/>
      <c r="KY44" s="47"/>
      <c r="KZ44" s="47"/>
      <c r="LA44" s="47"/>
      <c r="LB44" s="47"/>
      <c r="LC44" s="47"/>
      <c r="LD44" s="47"/>
      <c r="LE44" s="47"/>
      <c r="LF44" s="47"/>
      <c r="LG44" s="47"/>
      <c r="LH44" s="47"/>
      <c r="LI44" s="47"/>
      <c r="LJ44" s="47"/>
      <c r="LK44" s="47"/>
      <c r="LL44" s="47"/>
      <c r="LM44" s="47"/>
      <c r="LN44" s="47"/>
      <c r="LO44" s="47"/>
      <c r="LP44" s="47"/>
      <c r="LQ44" s="47"/>
      <c r="LR44" s="47"/>
      <c r="LS44" s="47"/>
      <c r="LT44" s="47"/>
      <c r="LU44" s="47"/>
      <c r="LV44" s="47"/>
      <c r="LW44" s="47"/>
      <c r="LX44" s="47"/>
      <c r="LY44" s="47"/>
      <c r="LZ44" s="47"/>
      <c r="MA44" s="47"/>
      <c r="MB44" s="47"/>
      <c r="MC44" s="47"/>
      <c r="MD44" s="47"/>
      <c r="ME44" s="47"/>
      <c r="MF44" s="47"/>
      <c r="MG44" s="47"/>
      <c r="MH44" s="47"/>
      <c r="MI44" s="47"/>
      <c r="MJ44" s="47"/>
      <c r="MK44" s="47"/>
      <c r="ML44" s="47"/>
      <c r="MM44" s="47"/>
      <c r="MN44" s="47"/>
      <c r="MO44" s="47"/>
      <c r="MP44" s="47"/>
      <c r="MQ44" s="47"/>
      <c r="MR44" s="47"/>
      <c r="MS44" s="47"/>
      <c r="MT44" s="47"/>
      <c r="MU44" s="47"/>
      <c r="MV44" s="47"/>
      <c r="MW44" s="47"/>
      <c r="MX44" s="47"/>
      <c r="MY44" s="47"/>
      <c r="MZ44" s="47"/>
      <c r="NA44" s="47"/>
      <c r="NB44" s="47"/>
      <c r="NC44" s="47"/>
      <c r="ND44" s="47"/>
      <c r="NE44" s="47"/>
      <c r="NF44" s="47"/>
      <c r="NG44" s="47"/>
      <c r="NH44" s="47"/>
      <c r="NI44" s="47"/>
      <c r="NJ44" s="47"/>
      <c r="NK44" s="47"/>
      <c r="NL44" s="47"/>
      <c r="NM44" s="47"/>
      <c r="NN44" s="47"/>
      <c r="NO44" s="47"/>
      <c r="NP44" s="47"/>
      <c r="NQ44" s="47"/>
      <c r="NR44" s="47"/>
      <c r="NS44" s="47"/>
      <c r="NT44" s="47"/>
      <c r="NU44" s="47"/>
      <c r="NV44" s="47"/>
      <c r="NW44" s="47"/>
      <c r="NX44" s="47"/>
      <c r="NY44" s="47"/>
      <c r="NZ44" s="47"/>
      <c r="OA44" s="47"/>
      <c r="OB44" s="47"/>
      <c r="OC44" s="47"/>
      <c r="OD44" s="47"/>
      <c r="OE44" s="47"/>
      <c r="OF44" s="47"/>
      <c r="OG44" s="47"/>
      <c r="OH44" s="47"/>
      <c r="OI44" s="47"/>
      <c r="OJ44" s="47"/>
      <c r="OK44" s="47"/>
      <c r="OL44" s="47"/>
      <c r="OM44" s="47"/>
      <c r="ON44" s="47"/>
      <c r="OO44" s="47"/>
      <c r="OP44" s="47"/>
      <c r="OQ44" s="47"/>
      <c r="OR44" s="47"/>
      <c r="OS44" s="47"/>
      <c r="OT44" s="47"/>
      <c r="OU44" s="47"/>
      <c r="OV44" s="47"/>
      <c r="OW44" s="47"/>
      <c r="OX44" s="47"/>
      <c r="OY44" s="47"/>
      <c r="OZ44" s="47"/>
      <c r="PA44" s="47"/>
      <c r="PB44" s="47"/>
      <c r="PC44" s="47"/>
      <c r="PD44" s="47"/>
      <c r="PE44" s="47"/>
      <c r="PF44" s="47"/>
      <c r="PG44" s="47"/>
      <c r="PH44" s="47"/>
      <c r="PI44" s="47"/>
      <c r="PJ44" s="47"/>
      <c r="PK44" s="47"/>
      <c r="PL44" s="47"/>
      <c r="PM44" s="47"/>
      <c r="PN44" s="47"/>
      <c r="PO44" s="47"/>
      <c r="PP44" s="47"/>
      <c r="PQ44" s="47"/>
      <c r="PR44" s="47"/>
      <c r="PS44" s="47"/>
      <c r="PT44" s="47"/>
      <c r="PU44" s="47"/>
      <c r="PV44" s="47"/>
      <c r="PW44" s="47"/>
      <c r="PX44" s="47"/>
      <c r="PY44" s="47"/>
      <c r="PZ44" s="47"/>
      <c r="QA44" s="47"/>
      <c r="QB44" s="47"/>
      <c r="QC44" s="47"/>
      <c r="QD44" s="47"/>
      <c r="QE44" s="47"/>
      <c r="QF44" s="47"/>
      <c r="QG44" s="47"/>
      <c r="QH44" s="47"/>
      <c r="QI44" s="47"/>
      <c r="QJ44" s="47"/>
      <c r="QK44" s="47"/>
      <c r="QL44" s="47"/>
      <c r="QM44" s="47"/>
      <c r="QN44" s="47"/>
      <c r="QO44" s="47"/>
      <c r="QP44" s="47"/>
      <c r="QQ44" s="47"/>
      <c r="QR44" s="47"/>
      <c r="QS44" s="47"/>
      <c r="QT44" s="47"/>
      <c r="QU44" s="47"/>
      <c r="QV44" s="47"/>
      <c r="QW44" s="47"/>
      <c r="QX44" s="47"/>
      <c r="QY44" s="47"/>
      <c r="QZ44" s="47"/>
      <c r="RA44" s="47"/>
      <c r="RB44" s="47"/>
      <c r="RC44" s="47"/>
      <c r="RD44" s="47"/>
      <c r="RE44" s="47"/>
      <c r="RF44" s="47"/>
      <c r="RG44" s="47"/>
      <c r="RH44" s="47"/>
      <c r="RI44" s="47"/>
      <c r="RJ44" s="47"/>
      <c r="RK44" s="47"/>
      <c r="RL44" s="47"/>
      <c r="RM44" s="47"/>
      <c r="RN44" s="47"/>
      <c r="RO44" s="47"/>
      <c r="RP44" s="47"/>
      <c r="RQ44" s="47"/>
      <c r="RR44" s="47"/>
      <c r="RS44" s="47"/>
      <c r="RT44" s="47"/>
      <c r="RU44" s="47"/>
      <c r="RV44" s="47"/>
      <c r="RW44" s="47"/>
      <c r="RX44" s="47"/>
      <c r="RY44" s="47"/>
      <c r="RZ44" s="47"/>
      <c r="SA44" s="47"/>
      <c r="SB44" s="47"/>
      <c r="SC44" s="47"/>
      <c r="SD44" s="47"/>
      <c r="SE44" s="47"/>
      <c r="SF44" s="47"/>
      <c r="SG44" s="47"/>
      <c r="SH44" s="47"/>
      <c r="SI44" s="47"/>
      <c r="SJ44" s="47"/>
      <c r="SK44" s="47"/>
      <c r="SL44" s="47"/>
      <c r="SM44" s="47"/>
      <c r="SN44" s="47"/>
      <c r="SO44" s="47"/>
      <c r="SP44" s="47"/>
      <c r="SQ44" s="47"/>
      <c r="SR44" s="47"/>
      <c r="SS44" s="47"/>
      <c r="ST44" s="47"/>
      <c r="SU44" s="47"/>
      <c r="SV44" s="47"/>
      <c r="SW44" s="47"/>
      <c r="SX44" s="47"/>
      <c r="SY44" s="47"/>
      <c r="SZ44" s="47"/>
      <c r="TA44" s="47"/>
      <c r="TB44" s="47"/>
      <c r="TC44" s="47"/>
      <c r="TD44" s="47"/>
      <c r="TE44" s="47"/>
      <c r="TF44" s="47"/>
      <c r="TG44" s="47"/>
      <c r="TH44" s="47"/>
      <c r="TI44" s="47"/>
      <c r="TJ44" s="47"/>
      <c r="TK44" s="47"/>
      <c r="TL44" s="47"/>
      <c r="TM44" s="47"/>
      <c r="TN44" s="47"/>
      <c r="TO44" s="47"/>
      <c r="TP44" s="47"/>
      <c r="TQ44" s="47"/>
      <c r="TR44" s="47"/>
      <c r="TS44" s="47"/>
      <c r="TT44" s="47"/>
      <c r="TU44" s="47"/>
      <c r="TV44" s="47"/>
      <c r="TW44" s="47"/>
      <c r="TX44" s="47"/>
      <c r="TY44" s="47"/>
      <c r="TZ44" s="47"/>
      <c r="UA44" s="47"/>
      <c r="UB44" s="47"/>
      <c r="UC44" s="47"/>
      <c r="UD44" s="47"/>
      <c r="UE44" s="47"/>
      <c r="UF44" s="47"/>
      <c r="UG44" s="47"/>
      <c r="UH44" s="47"/>
      <c r="UI44" s="47"/>
      <c r="UJ44" s="47"/>
      <c r="UK44" s="47"/>
      <c r="UL44" s="47"/>
      <c r="UM44" s="47"/>
      <c r="UN44" s="47"/>
      <c r="UO44" s="47"/>
      <c r="UP44" s="47"/>
      <c r="UQ44" s="47"/>
      <c r="UR44" s="47"/>
      <c r="US44" s="47"/>
      <c r="UT44" s="47"/>
      <c r="UU44" s="47"/>
      <c r="UV44" s="47"/>
      <c r="UW44" s="47"/>
      <c r="UX44" s="47"/>
      <c r="UY44" s="47"/>
      <c r="UZ44" s="47"/>
      <c r="VA44" s="47"/>
      <c r="VB44" s="47"/>
      <c r="VC44" s="47"/>
      <c r="VD44" s="47"/>
      <c r="VE44" s="47"/>
      <c r="VF44" s="47"/>
      <c r="VG44" s="47"/>
      <c r="VH44" s="47"/>
      <c r="VI44" s="47"/>
      <c r="VJ44" s="47"/>
      <c r="VK44" s="47"/>
      <c r="VL44" s="47"/>
      <c r="VM44" s="47"/>
      <c r="VN44" s="47"/>
      <c r="VO44" s="47"/>
      <c r="VP44" s="47"/>
      <c r="VQ44" s="47"/>
      <c r="VR44" s="47"/>
      <c r="VS44" s="47"/>
      <c r="VT44" s="47"/>
      <c r="VU44" s="47"/>
      <c r="VV44" s="47"/>
      <c r="VW44" s="47"/>
      <c r="VX44" s="47"/>
      <c r="VY44" s="47"/>
      <c r="VZ44" s="47"/>
      <c r="WA44" s="47"/>
      <c r="WB44" s="47"/>
      <c r="WC44" s="47"/>
      <c r="WD44" s="47"/>
      <c r="WE44" s="47"/>
      <c r="WF44" s="47"/>
      <c r="WG44" s="47"/>
      <c r="WH44" s="47"/>
      <c r="WI44" s="47"/>
      <c r="WJ44" s="47"/>
      <c r="WK44" s="47"/>
      <c r="WL44" s="47"/>
      <c r="WM44" s="47"/>
      <c r="WN44" s="47"/>
      <c r="WO44" s="47"/>
      <c r="WP44" s="47"/>
      <c r="WQ44" s="47"/>
      <c r="WR44" s="47"/>
      <c r="WS44" s="47"/>
      <c r="WT44" s="47"/>
      <c r="WU44" s="47"/>
      <c r="WV44" s="47"/>
      <c r="WW44" s="47"/>
      <c r="WX44" s="47"/>
      <c r="WY44" s="47"/>
      <c r="WZ44" s="47"/>
      <c r="XA44" s="47"/>
      <c r="XB44" s="47"/>
      <c r="XC44" s="47"/>
      <c r="XD44" s="47"/>
      <c r="XE44" s="47"/>
      <c r="XF44" s="47"/>
      <c r="XG44" s="47"/>
      <c r="XH44" s="47"/>
      <c r="XI44" s="47"/>
      <c r="XJ44" s="47"/>
      <c r="XK44" s="47"/>
      <c r="XL44" s="47"/>
      <c r="XM44" s="47"/>
      <c r="XN44" s="47"/>
      <c r="XO44" s="47"/>
      <c r="XP44" s="47"/>
      <c r="XQ44" s="47"/>
      <c r="XR44" s="47"/>
      <c r="XS44" s="47"/>
      <c r="XT44" s="47"/>
      <c r="XU44" s="47"/>
      <c r="XV44" s="47"/>
      <c r="XW44" s="47"/>
      <c r="XX44" s="47"/>
      <c r="XY44" s="47"/>
      <c r="XZ44" s="47"/>
      <c r="YA44" s="47"/>
      <c r="YB44" s="47"/>
      <c r="YC44" s="47"/>
      <c r="YD44" s="47"/>
      <c r="YE44" s="47"/>
      <c r="YF44" s="47"/>
      <c r="YG44" s="47"/>
      <c r="YH44" s="47"/>
      <c r="YI44" s="47"/>
      <c r="YJ44" s="47"/>
      <c r="YK44" s="47"/>
      <c r="YL44" s="47"/>
      <c r="YM44" s="47"/>
      <c r="YN44" s="47"/>
      <c r="YO44" s="47"/>
      <c r="YP44" s="47"/>
      <c r="YQ44" s="47"/>
      <c r="YR44" s="47"/>
      <c r="YS44" s="47"/>
      <c r="YT44" s="47"/>
      <c r="YU44" s="47"/>
      <c r="YV44" s="47"/>
      <c r="YW44" s="47"/>
      <c r="YX44" s="47"/>
      <c r="YY44" s="47"/>
      <c r="YZ44" s="47"/>
      <c r="ZA44" s="47"/>
      <c r="ZB44" s="47"/>
      <c r="ZC44" s="47"/>
      <c r="ZD44" s="47"/>
      <c r="ZE44" s="47"/>
    </row>
    <row r="45" spans="1:681" ht="97.5" customHeight="1">
      <c r="A45" s="200" t="s">
        <v>1308</v>
      </c>
      <c r="B45" s="138">
        <v>1</v>
      </c>
      <c r="C45" s="176" t="s">
        <v>507</v>
      </c>
      <c r="D45" s="134" t="s">
        <v>34</v>
      </c>
      <c r="E45" s="131" t="s">
        <v>150</v>
      </c>
      <c r="F45" s="141">
        <f t="shared" ref="F45:F46" si="8">G45+H45+I45+J45+K45</f>
        <v>800</v>
      </c>
      <c r="G45" s="140"/>
      <c r="H45" s="140"/>
      <c r="I45" s="140">
        <v>700</v>
      </c>
      <c r="J45" s="140">
        <v>100</v>
      </c>
      <c r="K45" s="140"/>
      <c r="L45" s="131" t="s">
        <v>508</v>
      </c>
      <c r="M45" s="138" t="s">
        <v>509</v>
      </c>
    </row>
    <row r="46" spans="1:681" ht="116.25" customHeight="1">
      <c r="A46" s="200"/>
      <c r="B46" s="138">
        <v>2</v>
      </c>
      <c r="C46" s="176" t="s">
        <v>1309</v>
      </c>
      <c r="D46" s="134" t="s">
        <v>34</v>
      </c>
      <c r="E46" s="131" t="s">
        <v>150</v>
      </c>
      <c r="F46" s="141">
        <f t="shared" si="8"/>
        <v>1680</v>
      </c>
      <c r="G46" s="140"/>
      <c r="H46" s="140"/>
      <c r="I46" s="140">
        <v>900</v>
      </c>
      <c r="J46" s="140">
        <v>780</v>
      </c>
      <c r="K46" s="140"/>
      <c r="L46" s="131" t="s">
        <v>1060</v>
      </c>
      <c r="M46" s="154" t="s">
        <v>1352</v>
      </c>
    </row>
    <row r="47" spans="1:681" s="12" customFormat="1" ht="23.25" customHeight="1">
      <c r="A47" s="11"/>
      <c r="B47" s="11"/>
      <c r="C47" s="161" t="s">
        <v>7</v>
      </c>
      <c r="D47" s="158"/>
      <c r="E47" s="159"/>
      <c r="F47" s="160">
        <f t="shared" ref="F47:K47" si="9">SUM(F45:F46)</f>
        <v>2480</v>
      </c>
      <c r="G47" s="160">
        <f t="shared" si="9"/>
        <v>0</v>
      </c>
      <c r="H47" s="160">
        <f t="shared" si="9"/>
        <v>0</v>
      </c>
      <c r="I47" s="160">
        <f t="shared" si="9"/>
        <v>1600</v>
      </c>
      <c r="J47" s="160">
        <f t="shared" si="9"/>
        <v>880</v>
      </c>
      <c r="K47" s="160">
        <f t="shared" si="9"/>
        <v>0</v>
      </c>
      <c r="L47" s="11"/>
      <c r="M47" s="90"/>
      <c r="N47" s="44"/>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c r="BW47" s="45"/>
      <c r="BX47" s="45"/>
      <c r="BY47" s="45"/>
      <c r="BZ47" s="45"/>
      <c r="CA47" s="45"/>
      <c r="CB47" s="45"/>
      <c r="CC47" s="45"/>
      <c r="CD47" s="45"/>
      <c r="CE47" s="45"/>
      <c r="CF47" s="45"/>
      <c r="CG47" s="45"/>
      <c r="CH47" s="45"/>
      <c r="CI47" s="45"/>
      <c r="CJ47" s="45"/>
      <c r="CK47" s="45"/>
      <c r="CL47" s="45"/>
      <c r="CM47" s="45"/>
      <c r="CN47" s="45"/>
      <c r="CO47" s="45"/>
      <c r="CP47" s="45"/>
      <c r="CQ47" s="45"/>
      <c r="CR47" s="45"/>
      <c r="CS47" s="45"/>
      <c r="CT47" s="45"/>
      <c r="CU47" s="45"/>
      <c r="CV47" s="45"/>
      <c r="CW47" s="45"/>
      <c r="CX47" s="45"/>
      <c r="CY47" s="45"/>
      <c r="CZ47" s="45"/>
      <c r="DA47" s="45"/>
      <c r="DB47" s="45"/>
      <c r="DC47" s="45"/>
      <c r="DD47" s="45"/>
      <c r="DE47" s="45"/>
      <c r="DF47" s="45"/>
      <c r="DG47" s="45"/>
      <c r="DH47" s="45"/>
      <c r="DI47" s="45"/>
      <c r="DJ47" s="45"/>
      <c r="DK47" s="45"/>
      <c r="DL47" s="45"/>
      <c r="DM47" s="45"/>
      <c r="DN47" s="45"/>
      <c r="DO47" s="45"/>
      <c r="DP47" s="45"/>
      <c r="DQ47" s="45"/>
      <c r="DR47" s="45"/>
      <c r="DS47" s="45"/>
      <c r="DT47" s="45"/>
      <c r="DU47" s="45"/>
      <c r="DV47" s="45"/>
      <c r="DW47" s="45"/>
      <c r="DX47" s="45"/>
      <c r="DY47" s="45"/>
      <c r="DZ47" s="45"/>
      <c r="EA47" s="45"/>
      <c r="EB47" s="45"/>
      <c r="EC47" s="45"/>
      <c r="ED47" s="45"/>
      <c r="EE47" s="45"/>
      <c r="EF47" s="45"/>
      <c r="EG47" s="45"/>
      <c r="EH47" s="45"/>
      <c r="EI47" s="45"/>
      <c r="EJ47" s="45"/>
      <c r="EK47" s="45"/>
      <c r="EL47" s="45"/>
      <c r="EM47" s="45"/>
      <c r="EN47" s="45"/>
      <c r="EO47" s="45"/>
      <c r="EP47" s="45"/>
      <c r="EQ47" s="45"/>
      <c r="ER47" s="45"/>
      <c r="ES47" s="45"/>
      <c r="ET47" s="45"/>
      <c r="EU47" s="45"/>
      <c r="EV47" s="45"/>
      <c r="EW47" s="45"/>
      <c r="EX47" s="45"/>
      <c r="EY47" s="45"/>
      <c r="EZ47" s="45"/>
      <c r="FA47" s="45"/>
      <c r="FB47" s="45"/>
      <c r="FC47" s="45"/>
      <c r="FD47" s="45"/>
      <c r="FE47" s="45"/>
      <c r="FF47" s="45"/>
      <c r="FG47" s="45"/>
      <c r="FH47" s="45"/>
      <c r="FI47" s="45"/>
      <c r="FJ47" s="45"/>
      <c r="FK47" s="45"/>
      <c r="FL47" s="45"/>
      <c r="FM47" s="45"/>
      <c r="FN47" s="45"/>
      <c r="FO47" s="45"/>
      <c r="FP47" s="45"/>
      <c r="FQ47" s="45"/>
      <c r="FR47" s="45"/>
      <c r="FS47" s="45"/>
      <c r="FT47" s="45"/>
      <c r="FU47" s="45"/>
      <c r="FV47" s="45"/>
      <c r="FW47" s="45"/>
      <c r="FX47" s="45"/>
      <c r="FY47" s="45"/>
      <c r="FZ47" s="45"/>
      <c r="GA47" s="45"/>
      <c r="GB47" s="45"/>
      <c r="GC47" s="45"/>
      <c r="GD47" s="45"/>
      <c r="GE47" s="45"/>
      <c r="GF47" s="45"/>
      <c r="GG47" s="45"/>
      <c r="GH47" s="45"/>
      <c r="GI47" s="45"/>
      <c r="GJ47" s="45"/>
      <c r="GK47" s="45"/>
      <c r="GL47" s="45"/>
      <c r="GM47" s="45"/>
      <c r="GN47" s="45"/>
      <c r="GO47" s="45"/>
      <c r="GP47" s="45"/>
      <c r="GQ47" s="45"/>
      <c r="GR47" s="45"/>
      <c r="GS47" s="45"/>
      <c r="GT47" s="45"/>
      <c r="GU47" s="45"/>
      <c r="GV47" s="45"/>
      <c r="GW47" s="45"/>
      <c r="GX47" s="45"/>
      <c r="GY47" s="45"/>
      <c r="GZ47" s="45"/>
      <c r="HA47" s="45"/>
      <c r="HB47" s="45"/>
      <c r="HC47" s="45"/>
      <c r="HD47" s="45"/>
      <c r="HE47" s="45"/>
      <c r="HF47" s="45"/>
      <c r="HG47" s="45"/>
      <c r="HH47" s="45"/>
      <c r="HI47" s="45"/>
      <c r="HJ47" s="45"/>
      <c r="HK47" s="45"/>
      <c r="HL47" s="45"/>
      <c r="HM47" s="45"/>
      <c r="HN47" s="45"/>
      <c r="HO47" s="45"/>
      <c r="HP47" s="45"/>
      <c r="HQ47" s="45"/>
      <c r="HR47" s="45"/>
      <c r="HS47" s="45"/>
      <c r="HT47" s="45"/>
      <c r="HU47" s="45"/>
      <c r="HV47" s="45"/>
      <c r="HW47" s="45"/>
      <c r="HX47" s="45"/>
      <c r="HY47" s="45"/>
      <c r="HZ47" s="45"/>
      <c r="IA47" s="45"/>
      <c r="IB47" s="45"/>
      <c r="IC47" s="45"/>
      <c r="ID47" s="45"/>
      <c r="IE47" s="45"/>
      <c r="IF47" s="45"/>
      <c r="IG47" s="45"/>
      <c r="IH47" s="45"/>
      <c r="II47" s="45"/>
      <c r="IJ47" s="45"/>
      <c r="IK47" s="45"/>
      <c r="IL47" s="45"/>
      <c r="IM47" s="45"/>
      <c r="IN47" s="45"/>
      <c r="IO47" s="45"/>
      <c r="IP47" s="45"/>
      <c r="IQ47" s="45"/>
      <c r="IR47" s="45"/>
      <c r="IS47" s="45"/>
      <c r="IT47" s="45"/>
      <c r="IU47" s="45"/>
      <c r="IV47" s="45"/>
      <c r="IW47" s="45"/>
      <c r="IX47" s="45"/>
      <c r="IY47" s="45"/>
      <c r="IZ47" s="45"/>
      <c r="JA47" s="45"/>
      <c r="JB47" s="45"/>
      <c r="JC47" s="45"/>
      <c r="JD47" s="45"/>
      <c r="JE47" s="45"/>
      <c r="JF47" s="45"/>
      <c r="JG47" s="45"/>
      <c r="JH47" s="45"/>
      <c r="JI47" s="45"/>
      <c r="JJ47" s="45"/>
      <c r="JK47" s="45"/>
      <c r="JL47" s="45"/>
      <c r="JM47" s="45"/>
      <c r="JN47" s="45"/>
      <c r="JO47" s="45"/>
      <c r="JP47" s="45"/>
      <c r="JQ47" s="45"/>
      <c r="JR47" s="45"/>
      <c r="JS47" s="45"/>
      <c r="JT47" s="45"/>
      <c r="JU47" s="45"/>
      <c r="JV47" s="45"/>
      <c r="JW47" s="45"/>
      <c r="JX47" s="45"/>
      <c r="JY47" s="45"/>
      <c r="JZ47" s="45"/>
      <c r="KA47" s="45"/>
      <c r="KB47" s="45"/>
      <c r="KC47" s="45"/>
      <c r="KD47" s="45"/>
      <c r="KE47" s="45"/>
      <c r="KF47" s="45"/>
      <c r="KG47" s="45"/>
      <c r="KH47" s="45"/>
      <c r="KI47" s="45"/>
      <c r="KJ47" s="45"/>
      <c r="KK47" s="45"/>
      <c r="KL47" s="45"/>
      <c r="KM47" s="45"/>
      <c r="KN47" s="45"/>
      <c r="KO47" s="45"/>
      <c r="KP47" s="45"/>
      <c r="KQ47" s="45"/>
      <c r="KR47" s="45"/>
      <c r="KS47" s="45"/>
      <c r="KT47" s="45"/>
      <c r="KU47" s="45"/>
      <c r="KV47" s="45"/>
      <c r="KW47" s="45"/>
      <c r="KX47" s="45"/>
      <c r="KY47" s="45"/>
      <c r="KZ47" s="45"/>
      <c r="LA47" s="45"/>
      <c r="LB47" s="45"/>
      <c r="LC47" s="45"/>
      <c r="LD47" s="45"/>
      <c r="LE47" s="45"/>
      <c r="LF47" s="45"/>
      <c r="LG47" s="45"/>
      <c r="LH47" s="45"/>
      <c r="LI47" s="45"/>
      <c r="LJ47" s="45"/>
      <c r="LK47" s="45"/>
      <c r="LL47" s="45"/>
      <c r="LM47" s="45"/>
      <c r="LN47" s="45"/>
      <c r="LO47" s="45"/>
      <c r="LP47" s="45"/>
      <c r="LQ47" s="45"/>
      <c r="LR47" s="45"/>
      <c r="LS47" s="45"/>
      <c r="LT47" s="45"/>
      <c r="LU47" s="45"/>
      <c r="LV47" s="45"/>
      <c r="LW47" s="45"/>
      <c r="LX47" s="45"/>
      <c r="LY47" s="45"/>
      <c r="LZ47" s="45"/>
      <c r="MA47" s="45"/>
      <c r="MB47" s="45"/>
      <c r="MC47" s="45"/>
      <c r="MD47" s="45"/>
      <c r="ME47" s="45"/>
      <c r="MF47" s="45"/>
      <c r="MG47" s="45"/>
      <c r="MH47" s="45"/>
      <c r="MI47" s="45"/>
      <c r="MJ47" s="45"/>
      <c r="MK47" s="45"/>
      <c r="ML47" s="45"/>
      <c r="MM47" s="45"/>
      <c r="MN47" s="45"/>
      <c r="MO47" s="45"/>
      <c r="MP47" s="45"/>
      <c r="MQ47" s="45"/>
      <c r="MR47" s="45"/>
      <c r="MS47" s="45"/>
      <c r="MT47" s="45"/>
      <c r="MU47" s="45"/>
      <c r="MV47" s="45"/>
      <c r="MW47" s="45"/>
      <c r="MX47" s="45"/>
      <c r="MY47" s="45"/>
      <c r="MZ47" s="45"/>
      <c r="NA47" s="45"/>
      <c r="NB47" s="45"/>
      <c r="NC47" s="45"/>
      <c r="ND47" s="45"/>
      <c r="NE47" s="45"/>
      <c r="NF47" s="45"/>
      <c r="NG47" s="45"/>
      <c r="NH47" s="45"/>
      <c r="NI47" s="45"/>
      <c r="NJ47" s="45"/>
      <c r="NK47" s="45"/>
      <c r="NL47" s="45"/>
      <c r="NM47" s="45"/>
      <c r="NN47" s="45"/>
      <c r="NO47" s="45"/>
      <c r="NP47" s="45"/>
      <c r="NQ47" s="45"/>
      <c r="NR47" s="45"/>
      <c r="NS47" s="45"/>
      <c r="NT47" s="45"/>
      <c r="NU47" s="45"/>
      <c r="NV47" s="45"/>
      <c r="NW47" s="45"/>
      <c r="NX47" s="45"/>
      <c r="NY47" s="45"/>
      <c r="NZ47" s="45"/>
      <c r="OA47" s="45"/>
      <c r="OB47" s="45"/>
      <c r="OC47" s="45"/>
      <c r="OD47" s="45"/>
      <c r="OE47" s="45"/>
      <c r="OF47" s="45"/>
      <c r="OG47" s="45"/>
      <c r="OH47" s="45"/>
      <c r="OI47" s="45"/>
      <c r="OJ47" s="45"/>
      <c r="OK47" s="45"/>
      <c r="OL47" s="45"/>
      <c r="OM47" s="45"/>
      <c r="ON47" s="45"/>
      <c r="OO47" s="45"/>
      <c r="OP47" s="45"/>
      <c r="OQ47" s="45"/>
      <c r="OR47" s="45"/>
      <c r="OS47" s="45"/>
      <c r="OT47" s="45"/>
      <c r="OU47" s="45"/>
      <c r="OV47" s="45"/>
      <c r="OW47" s="45"/>
      <c r="OX47" s="45"/>
      <c r="OY47" s="45"/>
      <c r="OZ47" s="45"/>
      <c r="PA47" s="45"/>
      <c r="PB47" s="45"/>
      <c r="PC47" s="45"/>
      <c r="PD47" s="45"/>
      <c r="PE47" s="45"/>
      <c r="PF47" s="45"/>
      <c r="PG47" s="45"/>
      <c r="PH47" s="45"/>
      <c r="PI47" s="45"/>
      <c r="PJ47" s="45"/>
      <c r="PK47" s="45"/>
      <c r="PL47" s="45"/>
      <c r="PM47" s="45"/>
      <c r="PN47" s="45"/>
      <c r="PO47" s="45"/>
      <c r="PP47" s="45"/>
      <c r="PQ47" s="45"/>
      <c r="PR47" s="45"/>
      <c r="PS47" s="45"/>
      <c r="PT47" s="45"/>
      <c r="PU47" s="45"/>
      <c r="PV47" s="45"/>
      <c r="PW47" s="45"/>
      <c r="PX47" s="45"/>
      <c r="PY47" s="45"/>
      <c r="PZ47" s="45"/>
      <c r="QA47" s="45"/>
      <c r="QB47" s="45"/>
      <c r="QC47" s="45"/>
      <c r="QD47" s="45"/>
      <c r="QE47" s="45"/>
      <c r="QF47" s="45"/>
      <c r="QG47" s="45"/>
      <c r="QH47" s="45"/>
      <c r="QI47" s="45"/>
      <c r="QJ47" s="45"/>
      <c r="QK47" s="45"/>
      <c r="QL47" s="45"/>
      <c r="QM47" s="45"/>
      <c r="QN47" s="45"/>
      <c r="QO47" s="45"/>
      <c r="QP47" s="45"/>
      <c r="QQ47" s="45"/>
      <c r="QR47" s="45"/>
      <c r="QS47" s="45"/>
      <c r="QT47" s="45"/>
      <c r="QU47" s="45"/>
      <c r="QV47" s="45"/>
      <c r="QW47" s="45"/>
      <c r="QX47" s="45"/>
      <c r="QY47" s="45"/>
      <c r="QZ47" s="45"/>
      <c r="RA47" s="45"/>
      <c r="RB47" s="45"/>
      <c r="RC47" s="45"/>
      <c r="RD47" s="45"/>
      <c r="RE47" s="45"/>
      <c r="RF47" s="45"/>
      <c r="RG47" s="45"/>
      <c r="RH47" s="45"/>
      <c r="RI47" s="45"/>
      <c r="RJ47" s="45"/>
      <c r="RK47" s="45"/>
      <c r="RL47" s="45"/>
      <c r="RM47" s="45"/>
      <c r="RN47" s="45"/>
      <c r="RO47" s="45"/>
      <c r="RP47" s="45"/>
      <c r="RQ47" s="45"/>
      <c r="RR47" s="45"/>
      <c r="RS47" s="45"/>
      <c r="RT47" s="45"/>
      <c r="RU47" s="45"/>
      <c r="RV47" s="45"/>
      <c r="RW47" s="45"/>
      <c r="RX47" s="45"/>
      <c r="RY47" s="45"/>
      <c r="RZ47" s="45"/>
      <c r="SA47" s="45"/>
      <c r="SB47" s="45"/>
      <c r="SC47" s="45"/>
      <c r="SD47" s="45"/>
      <c r="SE47" s="45"/>
      <c r="SF47" s="45"/>
      <c r="SG47" s="45"/>
      <c r="SH47" s="45"/>
      <c r="SI47" s="45"/>
      <c r="SJ47" s="45"/>
      <c r="SK47" s="45"/>
      <c r="SL47" s="45"/>
      <c r="SM47" s="45"/>
      <c r="SN47" s="45"/>
      <c r="SO47" s="45"/>
      <c r="SP47" s="45"/>
      <c r="SQ47" s="45"/>
      <c r="SR47" s="45"/>
      <c r="SS47" s="45"/>
      <c r="ST47" s="45"/>
      <c r="SU47" s="45"/>
      <c r="SV47" s="45"/>
      <c r="SW47" s="45"/>
      <c r="SX47" s="45"/>
      <c r="SY47" s="45"/>
      <c r="SZ47" s="45"/>
      <c r="TA47" s="45"/>
      <c r="TB47" s="45"/>
      <c r="TC47" s="45"/>
      <c r="TD47" s="45"/>
      <c r="TE47" s="45"/>
      <c r="TF47" s="45"/>
      <c r="TG47" s="45"/>
      <c r="TH47" s="45"/>
      <c r="TI47" s="45"/>
      <c r="TJ47" s="45"/>
      <c r="TK47" s="45"/>
      <c r="TL47" s="45"/>
      <c r="TM47" s="45"/>
      <c r="TN47" s="45"/>
      <c r="TO47" s="45"/>
      <c r="TP47" s="45"/>
      <c r="TQ47" s="45"/>
      <c r="TR47" s="45"/>
      <c r="TS47" s="45"/>
      <c r="TT47" s="45"/>
      <c r="TU47" s="45"/>
      <c r="TV47" s="45"/>
      <c r="TW47" s="45"/>
      <c r="TX47" s="45"/>
      <c r="TY47" s="45"/>
      <c r="TZ47" s="45"/>
      <c r="UA47" s="45"/>
      <c r="UB47" s="45"/>
      <c r="UC47" s="45"/>
      <c r="UD47" s="45"/>
      <c r="UE47" s="45"/>
      <c r="UF47" s="45"/>
      <c r="UG47" s="45"/>
      <c r="UH47" s="45"/>
      <c r="UI47" s="45"/>
      <c r="UJ47" s="45"/>
      <c r="UK47" s="45"/>
      <c r="UL47" s="45"/>
      <c r="UM47" s="45"/>
      <c r="UN47" s="45"/>
      <c r="UO47" s="45"/>
      <c r="UP47" s="45"/>
      <c r="UQ47" s="45"/>
      <c r="UR47" s="45"/>
      <c r="US47" s="45"/>
      <c r="UT47" s="45"/>
      <c r="UU47" s="45"/>
      <c r="UV47" s="45"/>
      <c r="UW47" s="45"/>
      <c r="UX47" s="45"/>
      <c r="UY47" s="45"/>
      <c r="UZ47" s="45"/>
      <c r="VA47" s="45"/>
      <c r="VB47" s="45"/>
      <c r="VC47" s="45"/>
      <c r="VD47" s="45"/>
      <c r="VE47" s="45"/>
      <c r="VF47" s="45"/>
      <c r="VG47" s="45"/>
      <c r="VH47" s="45"/>
      <c r="VI47" s="45"/>
      <c r="VJ47" s="45"/>
      <c r="VK47" s="45"/>
      <c r="VL47" s="45"/>
      <c r="VM47" s="45"/>
      <c r="VN47" s="45"/>
      <c r="VO47" s="45"/>
      <c r="VP47" s="45"/>
      <c r="VQ47" s="45"/>
      <c r="VR47" s="45"/>
      <c r="VS47" s="45"/>
      <c r="VT47" s="45"/>
      <c r="VU47" s="45"/>
      <c r="VV47" s="45"/>
      <c r="VW47" s="45"/>
      <c r="VX47" s="45"/>
      <c r="VY47" s="45"/>
      <c r="VZ47" s="45"/>
      <c r="WA47" s="45"/>
      <c r="WB47" s="45"/>
      <c r="WC47" s="45"/>
      <c r="WD47" s="45"/>
      <c r="WE47" s="45"/>
      <c r="WF47" s="45"/>
      <c r="WG47" s="45"/>
      <c r="WH47" s="45"/>
      <c r="WI47" s="45"/>
      <c r="WJ47" s="45"/>
      <c r="WK47" s="45"/>
      <c r="WL47" s="45"/>
      <c r="WM47" s="45"/>
      <c r="WN47" s="45"/>
      <c r="WO47" s="45"/>
      <c r="WP47" s="45"/>
      <c r="WQ47" s="45"/>
      <c r="WR47" s="45"/>
      <c r="WS47" s="45"/>
      <c r="WT47" s="45"/>
      <c r="WU47" s="45"/>
      <c r="WV47" s="45"/>
      <c r="WW47" s="45"/>
      <c r="WX47" s="45"/>
      <c r="WY47" s="45"/>
      <c r="WZ47" s="45"/>
      <c r="XA47" s="45"/>
      <c r="XB47" s="45"/>
      <c r="XC47" s="45"/>
      <c r="XD47" s="45"/>
      <c r="XE47" s="45"/>
      <c r="XF47" s="45"/>
      <c r="XG47" s="45"/>
      <c r="XH47" s="45"/>
      <c r="XI47" s="45"/>
      <c r="XJ47" s="45"/>
      <c r="XK47" s="45"/>
      <c r="XL47" s="45"/>
      <c r="XM47" s="45"/>
      <c r="XN47" s="45"/>
      <c r="XO47" s="45"/>
      <c r="XP47" s="45"/>
      <c r="XQ47" s="45"/>
      <c r="XR47" s="45"/>
      <c r="XS47" s="45"/>
      <c r="XT47" s="45"/>
      <c r="XU47" s="45"/>
      <c r="XV47" s="45"/>
      <c r="XW47" s="45"/>
      <c r="XX47" s="45"/>
      <c r="XY47" s="45"/>
      <c r="XZ47" s="45"/>
      <c r="YA47" s="45"/>
      <c r="YB47" s="45"/>
      <c r="YC47" s="45"/>
      <c r="YD47" s="45"/>
      <c r="YE47" s="45"/>
      <c r="YF47" s="45"/>
      <c r="YG47" s="45"/>
      <c r="YH47" s="45"/>
      <c r="YI47" s="45"/>
      <c r="YJ47" s="45"/>
      <c r="YK47" s="45"/>
      <c r="YL47" s="45"/>
      <c r="YM47" s="45"/>
      <c r="YN47" s="45"/>
      <c r="YO47" s="45"/>
      <c r="YP47" s="45"/>
      <c r="YQ47" s="45"/>
      <c r="YR47" s="45"/>
      <c r="YS47" s="45"/>
      <c r="YT47" s="45"/>
      <c r="YU47" s="45"/>
      <c r="YV47" s="45"/>
      <c r="YW47" s="45"/>
      <c r="YX47" s="45"/>
      <c r="YY47" s="45"/>
      <c r="YZ47" s="45"/>
      <c r="ZA47" s="45"/>
      <c r="ZB47" s="45"/>
      <c r="ZC47" s="45"/>
      <c r="ZD47" s="45"/>
      <c r="ZE47" s="45"/>
    </row>
    <row r="48" spans="1:681" s="18" customFormat="1" ht="23.25" customHeight="1">
      <c r="A48" s="201" t="s">
        <v>1046</v>
      </c>
      <c r="B48" s="201"/>
      <c r="C48" s="201"/>
      <c r="D48" s="201"/>
      <c r="E48" s="201"/>
      <c r="F48" s="201"/>
      <c r="G48" s="201"/>
      <c r="H48" s="201"/>
      <c r="I48" s="201"/>
      <c r="J48" s="201"/>
      <c r="K48" s="201"/>
      <c r="L48" s="201"/>
      <c r="M48" s="201"/>
      <c r="N48" s="46"/>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c r="EE48" s="47"/>
      <c r="EF48" s="47"/>
      <c r="EG48" s="47"/>
      <c r="EH48" s="47"/>
      <c r="EI48" s="47"/>
      <c r="EJ48" s="47"/>
      <c r="EK48" s="47"/>
      <c r="EL48" s="47"/>
      <c r="EM48" s="47"/>
      <c r="EN48" s="47"/>
      <c r="EO48" s="47"/>
      <c r="EP48" s="47"/>
      <c r="EQ48" s="47"/>
      <c r="ER48" s="47"/>
      <c r="ES48" s="47"/>
      <c r="ET48" s="47"/>
      <c r="EU48" s="47"/>
      <c r="EV48" s="47"/>
      <c r="EW48" s="47"/>
      <c r="EX48" s="47"/>
      <c r="EY48" s="47"/>
      <c r="EZ48" s="47"/>
      <c r="FA48" s="47"/>
      <c r="FB48" s="47"/>
      <c r="FC48" s="47"/>
      <c r="FD48" s="47"/>
      <c r="FE48" s="47"/>
      <c r="FF48" s="47"/>
      <c r="FG48" s="47"/>
      <c r="FH48" s="47"/>
      <c r="FI48" s="47"/>
      <c r="FJ48" s="47"/>
      <c r="FK48" s="47"/>
      <c r="FL48" s="47"/>
      <c r="FM48" s="47"/>
      <c r="FN48" s="47"/>
      <c r="FO48" s="47"/>
      <c r="FP48" s="47"/>
      <c r="FQ48" s="47"/>
      <c r="FR48" s="47"/>
      <c r="FS48" s="47"/>
      <c r="FT48" s="47"/>
      <c r="FU48" s="47"/>
      <c r="FV48" s="47"/>
      <c r="FW48" s="47"/>
      <c r="FX48" s="47"/>
      <c r="FY48" s="47"/>
      <c r="FZ48" s="47"/>
      <c r="GA48" s="47"/>
      <c r="GB48" s="47"/>
      <c r="GC48" s="47"/>
      <c r="GD48" s="47"/>
      <c r="GE48" s="47"/>
      <c r="GF48" s="47"/>
      <c r="GG48" s="47"/>
      <c r="GH48" s="47"/>
      <c r="GI48" s="47"/>
      <c r="GJ48" s="47"/>
      <c r="GK48" s="47"/>
      <c r="GL48" s="47"/>
      <c r="GM48" s="47"/>
      <c r="GN48" s="47"/>
      <c r="GO48" s="47"/>
      <c r="GP48" s="47"/>
      <c r="GQ48" s="47"/>
      <c r="GR48" s="47"/>
      <c r="GS48" s="47"/>
      <c r="GT48" s="47"/>
      <c r="GU48" s="47"/>
      <c r="GV48" s="47"/>
      <c r="GW48" s="47"/>
      <c r="GX48" s="47"/>
      <c r="GY48" s="47"/>
      <c r="GZ48" s="47"/>
      <c r="HA48" s="47"/>
      <c r="HB48" s="47"/>
      <c r="HC48" s="47"/>
      <c r="HD48" s="47"/>
      <c r="HE48" s="47"/>
      <c r="HF48" s="47"/>
      <c r="HG48" s="47"/>
      <c r="HH48" s="47"/>
      <c r="HI48" s="47"/>
      <c r="HJ48" s="47"/>
      <c r="HK48" s="47"/>
      <c r="HL48" s="47"/>
      <c r="HM48" s="47"/>
      <c r="HN48" s="47"/>
      <c r="HO48" s="47"/>
      <c r="HP48" s="47"/>
      <c r="HQ48" s="47"/>
      <c r="HR48" s="47"/>
      <c r="HS48" s="47"/>
      <c r="HT48" s="47"/>
      <c r="HU48" s="47"/>
      <c r="HV48" s="47"/>
      <c r="HW48" s="47"/>
      <c r="HX48" s="47"/>
      <c r="HY48" s="47"/>
      <c r="HZ48" s="47"/>
      <c r="IA48" s="47"/>
      <c r="IB48" s="47"/>
      <c r="IC48" s="47"/>
      <c r="ID48" s="47"/>
      <c r="IE48" s="47"/>
      <c r="IF48" s="47"/>
      <c r="IG48" s="47"/>
      <c r="IH48" s="47"/>
      <c r="II48" s="47"/>
      <c r="IJ48" s="47"/>
      <c r="IK48" s="47"/>
      <c r="IL48" s="47"/>
      <c r="IM48" s="47"/>
      <c r="IN48" s="47"/>
      <c r="IO48" s="47"/>
      <c r="IP48" s="47"/>
      <c r="IQ48" s="47"/>
      <c r="IR48" s="47"/>
      <c r="IS48" s="47"/>
      <c r="IT48" s="47"/>
      <c r="IU48" s="47"/>
      <c r="IV48" s="47"/>
      <c r="IW48" s="47"/>
      <c r="IX48" s="47"/>
      <c r="IY48" s="47"/>
      <c r="IZ48" s="47"/>
      <c r="JA48" s="47"/>
      <c r="JB48" s="47"/>
      <c r="JC48" s="47"/>
      <c r="JD48" s="47"/>
      <c r="JE48" s="47"/>
      <c r="JF48" s="47"/>
      <c r="JG48" s="47"/>
      <c r="JH48" s="47"/>
      <c r="JI48" s="47"/>
      <c r="JJ48" s="47"/>
      <c r="JK48" s="47"/>
      <c r="JL48" s="47"/>
      <c r="JM48" s="47"/>
      <c r="JN48" s="47"/>
      <c r="JO48" s="47"/>
      <c r="JP48" s="47"/>
      <c r="JQ48" s="47"/>
      <c r="JR48" s="47"/>
      <c r="JS48" s="47"/>
      <c r="JT48" s="47"/>
      <c r="JU48" s="47"/>
      <c r="JV48" s="47"/>
      <c r="JW48" s="47"/>
      <c r="JX48" s="47"/>
      <c r="JY48" s="47"/>
      <c r="JZ48" s="47"/>
      <c r="KA48" s="47"/>
      <c r="KB48" s="47"/>
      <c r="KC48" s="47"/>
      <c r="KD48" s="47"/>
      <c r="KE48" s="47"/>
      <c r="KF48" s="47"/>
      <c r="KG48" s="47"/>
      <c r="KH48" s="47"/>
      <c r="KI48" s="47"/>
      <c r="KJ48" s="47"/>
      <c r="KK48" s="47"/>
      <c r="KL48" s="47"/>
      <c r="KM48" s="47"/>
      <c r="KN48" s="47"/>
      <c r="KO48" s="47"/>
      <c r="KP48" s="47"/>
      <c r="KQ48" s="47"/>
      <c r="KR48" s="47"/>
      <c r="KS48" s="47"/>
      <c r="KT48" s="47"/>
      <c r="KU48" s="47"/>
      <c r="KV48" s="47"/>
      <c r="KW48" s="47"/>
      <c r="KX48" s="47"/>
      <c r="KY48" s="47"/>
      <c r="KZ48" s="47"/>
      <c r="LA48" s="47"/>
      <c r="LB48" s="47"/>
      <c r="LC48" s="47"/>
      <c r="LD48" s="47"/>
      <c r="LE48" s="47"/>
      <c r="LF48" s="47"/>
      <c r="LG48" s="47"/>
      <c r="LH48" s="47"/>
      <c r="LI48" s="47"/>
      <c r="LJ48" s="47"/>
      <c r="LK48" s="47"/>
      <c r="LL48" s="47"/>
      <c r="LM48" s="47"/>
      <c r="LN48" s="47"/>
      <c r="LO48" s="47"/>
      <c r="LP48" s="47"/>
      <c r="LQ48" s="47"/>
      <c r="LR48" s="47"/>
      <c r="LS48" s="47"/>
      <c r="LT48" s="47"/>
      <c r="LU48" s="47"/>
      <c r="LV48" s="47"/>
      <c r="LW48" s="47"/>
      <c r="LX48" s="47"/>
      <c r="LY48" s="47"/>
      <c r="LZ48" s="47"/>
      <c r="MA48" s="47"/>
      <c r="MB48" s="47"/>
      <c r="MC48" s="47"/>
      <c r="MD48" s="47"/>
      <c r="ME48" s="47"/>
      <c r="MF48" s="47"/>
      <c r="MG48" s="47"/>
      <c r="MH48" s="47"/>
      <c r="MI48" s="47"/>
      <c r="MJ48" s="47"/>
      <c r="MK48" s="47"/>
      <c r="ML48" s="47"/>
      <c r="MM48" s="47"/>
      <c r="MN48" s="47"/>
      <c r="MO48" s="47"/>
      <c r="MP48" s="47"/>
      <c r="MQ48" s="47"/>
      <c r="MR48" s="47"/>
      <c r="MS48" s="47"/>
      <c r="MT48" s="47"/>
      <c r="MU48" s="47"/>
      <c r="MV48" s="47"/>
      <c r="MW48" s="47"/>
      <c r="MX48" s="47"/>
      <c r="MY48" s="47"/>
      <c r="MZ48" s="47"/>
      <c r="NA48" s="47"/>
      <c r="NB48" s="47"/>
      <c r="NC48" s="47"/>
      <c r="ND48" s="47"/>
      <c r="NE48" s="47"/>
      <c r="NF48" s="47"/>
      <c r="NG48" s="47"/>
      <c r="NH48" s="47"/>
      <c r="NI48" s="47"/>
      <c r="NJ48" s="47"/>
      <c r="NK48" s="47"/>
      <c r="NL48" s="47"/>
      <c r="NM48" s="47"/>
      <c r="NN48" s="47"/>
      <c r="NO48" s="47"/>
      <c r="NP48" s="47"/>
      <c r="NQ48" s="47"/>
      <c r="NR48" s="47"/>
      <c r="NS48" s="47"/>
      <c r="NT48" s="47"/>
      <c r="NU48" s="47"/>
      <c r="NV48" s="47"/>
      <c r="NW48" s="47"/>
      <c r="NX48" s="47"/>
      <c r="NY48" s="47"/>
      <c r="NZ48" s="47"/>
      <c r="OA48" s="47"/>
      <c r="OB48" s="47"/>
      <c r="OC48" s="47"/>
      <c r="OD48" s="47"/>
      <c r="OE48" s="47"/>
      <c r="OF48" s="47"/>
      <c r="OG48" s="47"/>
      <c r="OH48" s="47"/>
      <c r="OI48" s="47"/>
      <c r="OJ48" s="47"/>
      <c r="OK48" s="47"/>
      <c r="OL48" s="47"/>
      <c r="OM48" s="47"/>
      <c r="ON48" s="47"/>
      <c r="OO48" s="47"/>
      <c r="OP48" s="47"/>
      <c r="OQ48" s="47"/>
      <c r="OR48" s="47"/>
      <c r="OS48" s="47"/>
      <c r="OT48" s="47"/>
      <c r="OU48" s="47"/>
      <c r="OV48" s="47"/>
      <c r="OW48" s="47"/>
      <c r="OX48" s="47"/>
      <c r="OY48" s="47"/>
      <c r="OZ48" s="47"/>
      <c r="PA48" s="47"/>
      <c r="PB48" s="47"/>
      <c r="PC48" s="47"/>
      <c r="PD48" s="47"/>
      <c r="PE48" s="47"/>
      <c r="PF48" s="47"/>
      <c r="PG48" s="47"/>
      <c r="PH48" s="47"/>
      <c r="PI48" s="47"/>
      <c r="PJ48" s="47"/>
      <c r="PK48" s="47"/>
      <c r="PL48" s="47"/>
      <c r="PM48" s="47"/>
      <c r="PN48" s="47"/>
      <c r="PO48" s="47"/>
      <c r="PP48" s="47"/>
      <c r="PQ48" s="47"/>
      <c r="PR48" s="47"/>
      <c r="PS48" s="47"/>
      <c r="PT48" s="47"/>
      <c r="PU48" s="47"/>
      <c r="PV48" s="47"/>
      <c r="PW48" s="47"/>
      <c r="PX48" s="47"/>
      <c r="PY48" s="47"/>
      <c r="PZ48" s="47"/>
      <c r="QA48" s="47"/>
      <c r="QB48" s="47"/>
      <c r="QC48" s="47"/>
      <c r="QD48" s="47"/>
      <c r="QE48" s="47"/>
      <c r="QF48" s="47"/>
      <c r="QG48" s="47"/>
      <c r="QH48" s="47"/>
      <c r="QI48" s="47"/>
      <c r="QJ48" s="47"/>
      <c r="QK48" s="47"/>
      <c r="QL48" s="47"/>
      <c r="QM48" s="47"/>
      <c r="QN48" s="47"/>
      <c r="QO48" s="47"/>
      <c r="QP48" s="47"/>
      <c r="QQ48" s="47"/>
      <c r="QR48" s="47"/>
      <c r="QS48" s="47"/>
      <c r="QT48" s="47"/>
      <c r="QU48" s="47"/>
      <c r="QV48" s="47"/>
      <c r="QW48" s="47"/>
      <c r="QX48" s="47"/>
      <c r="QY48" s="47"/>
      <c r="QZ48" s="47"/>
      <c r="RA48" s="47"/>
      <c r="RB48" s="47"/>
      <c r="RC48" s="47"/>
      <c r="RD48" s="47"/>
      <c r="RE48" s="47"/>
      <c r="RF48" s="47"/>
      <c r="RG48" s="47"/>
      <c r="RH48" s="47"/>
      <c r="RI48" s="47"/>
      <c r="RJ48" s="47"/>
      <c r="RK48" s="47"/>
      <c r="RL48" s="47"/>
      <c r="RM48" s="47"/>
      <c r="RN48" s="47"/>
      <c r="RO48" s="47"/>
      <c r="RP48" s="47"/>
      <c r="RQ48" s="47"/>
      <c r="RR48" s="47"/>
      <c r="RS48" s="47"/>
      <c r="RT48" s="47"/>
      <c r="RU48" s="47"/>
      <c r="RV48" s="47"/>
      <c r="RW48" s="47"/>
      <c r="RX48" s="47"/>
      <c r="RY48" s="47"/>
      <c r="RZ48" s="47"/>
      <c r="SA48" s="47"/>
      <c r="SB48" s="47"/>
      <c r="SC48" s="47"/>
      <c r="SD48" s="47"/>
      <c r="SE48" s="47"/>
      <c r="SF48" s="47"/>
      <c r="SG48" s="47"/>
      <c r="SH48" s="47"/>
      <c r="SI48" s="47"/>
      <c r="SJ48" s="47"/>
      <c r="SK48" s="47"/>
      <c r="SL48" s="47"/>
      <c r="SM48" s="47"/>
      <c r="SN48" s="47"/>
      <c r="SO48" s="47"/>
      <c r="SP48" s="47"/>
      <c r="SQ48" s="47"/>
      <c r="SR48" s="47"/>
      <c r="SS48" s="47"/>
      <c r="ST48" s="47"/>
      <c r="SU48" s="47"/>
      <c r="SV48" s="47"/>
      <c r="SW48" s="47"/>
      <c r="SX48" s="47"/>
      <c r="SY48" s="47"/>
      <c r="SZ48" s="47"/>
      <c r="TA48" s="47"/>
      <c r="TB48" s="47"/>
      <c r="TC48" s="47"/>
      <c r="TD48" s="47"/>
      <c r="TE48" s="47"/>
      <c r="TF48" s="47"/>
      <c r="TG48" s="47"/>
      <c r="TH48" s="47"/>
      <c r="TI48" s="47"/>
      <c r="TJ48" s="47"/>
      <c r="TK48" s="47"/>
      <c r="TL48" s="47"/>
      <c r="TM48" s="47"/>
      <c r="TN48" s="47"/>
      <c r="TO48" s="47"/>
      <c r="TP48" s="47"/>
      <c r="TQ48" s="47"/>
      <c r="TR48" s="47"/>
      <c r="TS48" s="47"/>
      <c r="TT48" s="47"/>
      <c r="TU48" s="47"/>
      <c r="TV48" s="47"/>
      <c r="TW48" s="47"/>
      <c r="TX48" s="47"/>
      <c r="TY48" s="47"/>
      <c r="TZ48" s="47"/>
      <c r="UA48" s="47"/>
      <c r="UB48" s="47"/>
      <c r="UC48" s="47"/>
      <c r="UD48" s="47"/>
      <c r="UE48" s="47"/>
      <c r="UF48" s="47"/>
      <c r="UG48" s="47"/>
      <c r="UH48" s="47"/>
      <c r="UI48" s="47"/>
      <c r="UJ48" s="47"/>
      <c r="UK48" s="47"/>
      <c r="UL48" s="47"/>
      <c r="UM48" s="47"/>
      <c r="UN48" s="47"/>
      <c r="UO48" s="47"/>
      <c r="UP48" s="47"/>
      <c r="UQ48" s="47"/>
      <c r="UR48" s="47"/>
      <c r="US48" s="47"/>
      <c r="UT48" s="47"/>
      <c r="UU48" s="47"/>
      <c r="UV48" s="47"/>
      <c r="UW48" s="47"/>
      <c r="UX48" s="47"/>
      <c r="UY48" s="47"/>
      <c r="UZ48" s="47"/>
      <c r="VA48" s="47"/>
      <c r="VB48" s="47"/>
      <c r="VC48" s="47"/>
      <c r="VD48" s="47"/>
      <c r="VE48" s="47"/>
      <c r="VF48" s="47"/>
      <c r="VG48" s="47"/>
      <c r="VH48" s="47"/>
      <c r="VI48" s="47"/>
      <c r="VJ48" s="47"/>
      <c r="VK48" s="47"/>
      <c r="VL48" s="47"/>
      <c r="VM48" s="47"/>
      <c r="VN48" s="47"/>
      <c r="VO48" s="47"/>
      <c r="VP48" s="47"/>
      <c r="VQ48" s="47"/>
      <c r="VR48" s="47"/>
      <c r="VS48" s="47"/>
      <c r="VT48" s="47"/>
      <c r="VU48" s="47"/>
      <c r="VV48" s="47"/>
      <c r="VW48" s="47"/>
      <c r="VX48" s="47"/>
      <c r="VY48" s="47"/>
      <c r="VZ48" s="47"/>
      <c r="WA48" s="47"/>
      <c r="WB48" s="47"/>
      <c r="WC48" s="47"/>
      <c r="WD48" s="47"/>
      <c r="WE48" s="47"/>
      <c r="WF48" s="47"/>
      <c r="WG48" s="47"/>
      <c r="WH48" s="47"/>
      <c r="WI48" s="47"/>
      <c r="WJ48" s="47"/>
      <c r="WK48" s="47"/>
      <c r="WL48" s="47"/>
      <c r="WM48" s="47"/>
      <c r="WN48" s="47"/>
      <c r="WO48" s="47"/>
      <c r="WP48" s="47"/>
      <c r="WQ48" s="47"/>
      <c r="WR48" s="47"/>
      <c r="WS48" s="47"/>
      <c r="WT48" s="47"/>
      <c r="WU48" s="47"/>
      <c r="WV48" s="47"/>
      <c r="WW48" s="47"/>
      <c r="WX48" s="47"/>
      <c r="WY48" s="47"/>
      <c r="WZ48" s="47"/>
      <c r="XA48" s="47"/>
      <c r="XB48" s="47"/>
      <c r="XC48" s="47"/>
      <c r="XD48" s="47"/>
      <c r="XE48" s="47"/>
      <c r="XF48" s="47"/>
      <c r="XG48" s="47"/>
      <c r="XH48" s="47"/>
      <c r="XI48" s="47"/>
      <c r="XJ48" s="47"/>
      <c r="XK48" s="47"/>
      <c r="XL48" s="47"/>
      <c r="XM48" s="47"/>
      <c r="XN48" s="47"/>
      <c r="XO48" s="47"/>
      <c r="XP48" s="47"/>
      <c r="XQ48" s="47"/>
      <c r="XR48" s="47"/>
      <c r="XS48" s="47"/>
      <c r="XT48" s="47"/>
      <c r="XU48" s="47"/>
      <c r="XV48" s="47"/>
      <c r="XW48" s="47"/>
      <c r="XX48" s="47"/>
      <c r="XY48" s="47"/>
      <c r="XZ48" s="47"/>
      <c r="YA48" s="47"/>
      <c r="YB48" s="47"/>
      <c r="YC48" s="47"/>
      <c r="YD48" s="47"/>
      <c r="YE48" s="47"/>
      <c r="YF48" s="47"/>
      <c r="YG48" s="47"/>
      <c r="YH48" s="47"/>
      <c r="YI48" s="47"/>
      <c r="YJ48" s="47"/>
      <c r="YK48" s="47"/>
      <c r="YL48" s="47"/>
      <c r="YM48" s="47"/>
      <c r="YN48" s="47"/>
      <c r="YO48" s="47"/>
      <c r="YP48" s="47"/>
      <c r="YQ48" s="47"/>
      <c r="YR48" s="47"/>
      <c r="YS48" s="47"/>
      <c r="YT48" s="47"/>
      <c r="YU48" s="47"/>
      <c r="YV48" s="47"/>
      <c r="YW48" s="47"/>
      <c r="YX48" s="47"/>
      <c r="YY48" s="47"/>
      <c r="YZ48" s="47"/>
      <c r="ZA48" s="47"/>
      <c r="ZB48" s="47"/>
      <c r="ZC48" s="47"/>
      <c r="ZD48" s="47"/>
      <c r="ZE48" s="47"/>
    </row>
    <row r="49" spans="1:681" s="83" customFormat="1" ht="50.25" hidden="1" customHeight="1">
      <c r="A49" s="32"/>
      <c r="B49" s="129"/>
      <c r="C49" s="91" t="s">
        <v>990</v>
      </c>
      <c r="D49" s="82"/>
      <c r="E49" s="82"/>
      <c r="F49" s="129"/>
      <c r="G49" s="129"/>
      <c r="H49" s="129"/>
      <c r="I49" s="129"/>
      <c r="J49" s="129"/>
      <c r="K49" s="129"/>
      <c r="L49" s="129"/>
      <c r="M49" s="129"/>
      <c r="N49" s="48"/>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c r="DO49" s="49"/>
      <c r="DP49" s="49"/>
      <c r="DQ49" s="49"/>
      <c r="DR49" s="49"/>
      <c r="DS49" s="49"/>
      <c r="DT49" s="49"/>
      <c r="DU49" s="49"/>
      <c r="DV49" s="49"/>
      <c r="DW49" s="49"/>
      <c r="DX49" s="49"/>
      <c r="DY49" s="49"/>
      <c r="DZ49" s="49"/>
      <c r="EA49" s="49"/>
      <c r="EB49" s="49"/>
      <c r="EC49" s="49"/>
      <c r="ED49" s="49"/>
      <c r="EE49" s="49"/>
      <c r="EF49" s="49"/>
      <c r="EG49" s="49"/>
      <c r="EH49" s="49"/>
      <c r="EI49" s="49"/>
      <c r="EJ49" s="49"/>
      <c r="EK49" s="49"/>
      <c r="EL49" s="49"/>
      <c r="EM49" s="49"/>
      <c r="EN49" s="49"/>
      <c r="EO49" s="49"/>
      <c r="EP49" s="49"/>
      <c r="EQ49" s="49"/>
      <c r="ER49" s="49"/>
      <c r="ES49" s="49"/>
      <c r="ET49" s="49"/>
      <c r="EU49" s="49"/>
      <c r="EV49" s="49"/>
      <c r="EW49" s="49"/>
      <c r="EX49" s="49"/>
      <c r="EY49" s="49"/>
      <c r="EZ49" s="49"/>
      <c r="FA49" s="49"/>
      <c r="FB49" s="49"/>
      <c r="FC49" s="49"/>
      <c r="FD49" s="49"/>
      <c r="FE49" s="49"/>
      <c r="FF49" s="49"/>
      <c r="FG49" s="49"/>
      <c r="FH49" s="49"/>
      <c r="FI49" s="49"/>
      <c r="FJ49" s="49"/>
      <c r="FK49" s="49"/>
      <c r="FL49" s="49"/>
      <c r="FM49" s="49"/>
      <c r="FN49" s="49"/>
      <c r="FO49" s="49"/>
      <c r="FP49" s="49"/>
      <c r="FQ49" s="49"/>
      <c r="FR49" s="49"/>
      <c r="FS49" s="49"/>
      <c r="FT49" s="49"/>
      <c r="FU49" s="49"/>
      <c r="FV49" s="49"/>
      <c r="FW49" s="49"/>
      <c r="FX49" s="49"/>
      <c r="FY49" s="49"/>
      <c r="FZ49" s="49"/>
      <c r="GA49" s="49"/>
      <c r="GB49" s="49"/>
      <c r="GC49" s="49"/>
      <c r="GD49" s="49"/>
      <c r="GE49" s="49"/>
      <c r="GF49" s="49"/>
      <c r="GG49" s="49"/>
      <c r="GH49" s="49"/>
      <c r="GI49" s="49"/>
      <c r="GJ49" s="49"/>
      <c r="GK49" s="49"/>
      <c r="GL49" s="49"/>
      <c r="GM49" s="49"/>
      <c r="GN49" s="49"/>
      <c r="GO49" s="49"/>
      <c r="GP49" s="49"/>
      <c r="GQ49" s="49"/>
      <c r="GR49" s="49"/>
      <c r="GS49" s="49"/>
      <c r="GT49" s="49"/>
      <c r="GU49" s="49"/>
      <c r="GV49" s="49"/>
      <c r="GW49" s="49"/>
      <c r="GX49" s="49"/>
      <c r="GY49" s="49"/>
      <c r="GZ49" s="49"/>
      <c r="HA49" s="49"/>
      <c r="HB49" s="49"/>
      <c r="HC49" s="49"/>
      <c r="HD49" s="49"/>
      <c r="HE49" s="49"/>
      <c r="HF49" s="49"/>
      <c r="HG49" s="49"/>
      <c r="HH49" s="49"/>
      <c r="HI49" s="49"/>
      <c r="HJ49" s="49"/>
      <c r="HK49" s="49"/>
      <c r="HL49" s="49"/>
      <c r="HM49" s="49"/>
      <c r="HN49" s="49"/>
      <c r="HO49" s="49"/>
      <c r="HP49" s="49"/>
      <c r="HQ49" s="49"/>
      <c r="HR49" s="49"/>
      <c r="HS49" s="49"/>
      <c r="HT49" s="49"/>
      <c r="HU49" s="49"/>
      <c r="HV49" s="49"/>
      <c r="HW49" s="49"/>
      <c r="HX49" s="49"/>
      <c r="HY49" s="49"/>
      <c r="HZ49" s="49"/>
      <c r="IA49" s="49"/>
      <c r="IB49" s="49"/>
      <c r="IC49" s="49"/>
      <c r="ID49" s="49"/>
      <c r="IE49" s="49"/>
      <c r="IF49" s="49"/>
      <c r="IG49" s="49"/>
      <c r="IH49" s="49"/>
      <c r="II49" s="49"/>
      <c r="IJ49" s="49"/>
      <c r="IK49" s="49"/>
      <c r="IL49" s="49"/>
      <c r="IM49" s="49"/>
      <c r="IN49" s="49"/>
      <c r="IO49" s="49"/>
      <c r="IP49" s="49"/>
      <c r="IQ49" s="49"/>
      <c r="IR49" s="49"/>
      <c r="IS49" s="49"/>
      <c r="IT49" s="49"/>
      <c r="IU49" s="49"/>
      <c r="IV49" s="49"/>
      <c r="IW49" s="49"/>
      <c r="IX49" s="49"/>
      <c r="IY49" s="49"/>
      <c r="IZ49" s="49"/>
      <c r="JA49" s="49"/>
      <c r="JB49" s="49"/>
      <c r="JC49" s="49"/>
      <c r="JD49" s="49"/>
      <c r="JE49" s="49"/>
      <c r="JF49" s="49"/>
      <c r="JG49" s="49"/>
      <c r="JH49" s="49"/>
      <c r="JI49" s="49"/>
      <c r="JJ49" s="49"/>
      <c r="JK49" s="49"/>
      <c r="JL49" s="49"/>
      <c r="JM49" s="49"/>
      <c r="JN49" s="49"/>
      <c r="JO49" s="49"/>
      <c r="JP49" s="49"/>
      <c r="JQ49" s="49"/>
      <c r="JR49" s="49"/>
      <c r="JS49" s="49"/>
      <c r="JT49" s="49"/>
      <c r="JU49" s="49"/>
      <c r="JV49" s="49"/>
      <c r="JW49" s="49"/>
      <c r="JX49" s="49"/>
      <c r="JY49" s="49"/>
      <c r="JZ49" s="49"/>
      <c r="KA49" s="49"/>
      <c r="KB49" s="49"/>
      <c r="KC49" s="49"/>
      <c r="KD49" s="49"/>
      <c r="KE49" s="49"/>
      <c r="KF49" s="49"/>
      <c r="KG49" s="49"/>
      <c r="KH49" s="49"/>
      <c r="KI49" s="49"/>
      <c r="KJ49" s="49"/>
      <c r="KK49" s="49"/>
      <c r="KL49" s="49"/>
      <c r="KM49" s="49"/>
      <c r="KN49" s="49"/>
      <c r="KO49" s="49"/>
      <c r="KP49" s="49"/>
      <c r="KQ49" s="49"/>
      <c r="KR49" s="49"/>
      <c r="KS49" s="49"/>
      <c r="KT49" s="49"/>
      <c r="KU49" s="49"/>
      <c r="KV49" s="49"/>
      <c r="KW49" s="49"/>
      <c r="KX49" s="49"/>
      <c r="KY49" s="49"/>
      <c r="KZ49" s="49"/>
      <c r="LA49" s="49"/>
      <c r="LB49" s="49"/>
      <c r="LC49" s="49"/>
      <c r="LD49" s="49"/>
      <c r="LE49" s="49"/>
      <c r="LF49" s="49"/>
      <c r="LG49" s="49"/>
      <c r="LH49" s="49"/>
      <c r="LI49" s="49"/>
      <c r="LJ49" s="49"/>
      <c r="LK49" s="49"/>
      <c r="LL49" s="49"/>
      <c r="LM49" s="49"/>
      <c r="LN49" s="49"/>
      <c r="LO49" s="49"/>
      <c r="LP49" s="49"/>
      <c r="LQ49" s="49"/>
      <c r="LR49" s="49"/>
      <c r="LS49" s="49"/>
      <c r="LT49" s="49"/>
      <c r="LU49" s="49"/>
      <c r="LV49" s="49"/>
      <c r="LW49" s="49"/>
      <c r="LX49" s="49"/>
      <c r="LY49" s="49"/>
      <c r="LZ49" s="49"/>
      <c r="MA49" s="49"/>
      <c r="MB49" s="49"/>
      <c r="MC49" s="49"/>
      <c r="MD49" s="49"/>
      <c r="ME49" s="49"/>
      <c r="MF49" s="49"/>
      <c r="MG49" s="49"/>
      <c r="MH49" s="49"/>
      <c r="MI49" s="49"/>
      <c r="MJ49" s="49"/>
      <c r="MK49" s="49"/>
      <c r="ML49" s="49"/>
      <c r="MM49" s="49"/>
      <c r="MN49" s="49"/>
      <c r="MO49" s="49"/>
      <c r="MP49" s="49"/>
      <c r="MQ49" s="49"/>
      <c r="MR49" s="49"/>
      <c r="MS49" s="49"/>
      <c r="MT49" s="49"/>
      <c r="MU49" s="49"/>
      <c r="MV49" s="49"/>
      <c r="MW49" s="49"/>
      <c r="MX49" s="49"/>
      <c r="MY49" s="49"/>
      <c r="MZ49" s="49"/>
      <c r="NA49" s="49"/>
      <c r="NB49" s="49"/>
      <c r="NC49" s="49"/>
      <c r="ND49" s="49"/>
      <c r="NE49" s="49"/>
      <c r="NF49" s="49"/>
      <c r="NG49" s="49"/>
      <c r="NH49" s="49"/>
      <c r="NI49" s="49"/>
      <c r="NJ49" s="49"/>
      <c r="NK49" s="49"/>
      <c r="NL49" s="49"/>
      <c r="NM49" s="49"/>
      <c r="NN49" s="49"/>
      <c r="NO49" s="49"/>
      <c r="NP49" s="49"/>
      <c r="NQ49" s="49"/>
      <c r="NR49" s="49"/>
      <c r="NS49" s="49"/>
      <c r="NT49" s="49"/>
      <c r="NU49" s="49"/>
      <c r="NV49" s="49"/>
      <c r="NW49" s="49"/>
      <c r="NX49" s="49"/>
      <c r="NY49" s="49"/>
      <c r="NZ49" s="49"/>
      <c r="OA49" s="49"/>
      <c r="OB49" s="49"/>
      <c r="OC49" s="49"/>
      <c r="OD49" s="49"/>
      <c r="OE49" s="49"/>
      <c r="OF49" s="49"/>
      <c r="OG49" s="49"/>
      <c r="OH49" s="49"/>
      <c r="OI49" s="49"/>
      <c r="OJ49" s="49"/>
      <c r="OK49" s="49"/>
      <c r="OL49" s="49"/>
      <c r="OM49" s="49"/>
      <c r="ON49" s="49"/>
      <c r="OO49" s="49"/>
      <c r="OP49" s="49"/>
      <c r="OQ49" s="49"/>
      <c r="OR49" s="49"/>
      <c r="OS49" s="49"/>
      <c r="OT49" s="49"/>
      <c r="OU49" s="49"/>
      <c r="OV49" s="49"/>
      <c r="OW49" s="49"/>
      <c r="OX49" s="49"/>
      <c r="OY49" s="49"/>
      <c r="OZ49" s="49"/>
      <c r="PA49" s="49"/>
      <c r="PB49" s="49"/>
      <c r="PC49" s="49"/>
      <c r="PD49" s="49"/>
      <c r="PE49" s="49"/>
      <c r="PF49" s="49"/>
      <c r="PG49" s="49"/>
      <c r="PH49" s="49"/>
      <c r="PI49" s="49"/>
      <c r="PJ49" s="49"/>
      <c r="PK49" s="49"/>
      <c r="PL49" s="49"/>
      <c r="PM49" s="49"/>
      <c r="PN49" s="49"/>
      <c r="PO49" s="49"/>
      <c r="PP49" s="49"/>
      <c r="PQ49" s="49"/>
      <c r="PR49" s="49"/>
      <c r="PS49" s="49"/>
      <c r="PT49" s="49"/>
      <c r="PU49" s="49"/>
      <c r="PV49" s="49"/>
      <c r="PW49" s="49"/>
      <c r="PX49" s="49"/>
      <c r="PY49" s="49"/>
      <c r="PZ49" s="49"/>
      <c r="QA49" s="49"/>
      <c r="QB49" s="49"/>
      <c r="QC49" s="49"/>
      <c r="QD49" s="49"/>
      <c r="QE49" s="49"/>
      <c r="QF49" s="49"/>
      <c r="QG49" s="49"/>
      <c r="QH49" s="49"/>
      <c r="QI49" s="49"/>
      <c r="QJ49" s="49"/>
      <c r="QK49" s="49"/>
      <c r="QL49" s="49"/>
      <c r="QM49" s="49"/>
      <c r="QN49" s="49"/>
      <c r="QO49" s="49"/>
      <c r="QP49" s="49"/>
      <c r="QQ49" s="49"/>
      <c r="QR49" s="49"/>
      <c r="QS49" s="49"/>
      <c r="QT49" s="49"/>
      <c r="QU49" s="49"/>
      <c r="QV49" s="49"/>
      <c r="QW49" s="49"/>
      <c r="QX49" s="49"/>
      <c r="QY49" s="49"/>
      <c r="QZ49" s="49"/>
      <c r="RA49" s="49"/>
      <c r="RB49" s="49"/>
      <c r="RC49" s="49"/>
      <c r="RD49" s="49"/>
      <c r="RE49" s="49"/>
      <c r="RF49" s="49"/>
      <c r="RG49" s="49"/>
      <c r="RH49" s="49"/>
      <c r="RI49" s="49"/>
      <c r="RJ49" s="49"/>
      <c r="RK49" s="49"/>
      <c r="RL49" s="49"/>
      <c r="RM49" s="49"/>
      <c r="RN49" s="49"/>
      <c r="RO49" s="49"/>
      <c r="RP49" s="49"/>
      <c r="RQ49" s="49"/>
      <c r="RR49" s="49"/>
      <c r="RS49" s="49"/>
      <c r="RT49" s="49"/>
      <c r="RU49" s="49"/>
      <c r="RV49" s="49"/>
      <c r="RW49" s="49"/>
      <c r="RX49" s="49"/>
      <c r="RY49" s="49"/>
      <c r="RZ49" s="49"/>
      <c r="SA49" s="49"/>
      <c r="SB49" s="49"/>
      <c r="SC49" s="49"/>
      <c r="SD49" s="49"/>
      <c r="SE49" s="49"/>
      <c r="SF49" s="49"/>
      <c r="SG49" s="49"/>
      <c r="SH49" s="49"/>
      <c r="SI49" s="49"/>
      <c r="SJ49" s="49"/>
      <c r="SK49" s="49"/>
      <c r="SL49" s="49"/>
      <c r="SM49" s="49"/>
      <c r="SN49" s="49"/>
      <c r="SO49" s="49"/>
      <c r="SP49" s="49"/>
      <c r="SQ49" s="49"/>
      <c r="SR49" s="49"/>
      <c r="SS49" s="49"/>
      <c r="ST49" s="49"/>
      <c r="SU49" s="49"/>
      <c r="SV49" s="49"/>
      <c r="SW49" s="49"/>
      <c r="SX49" s="49"/>
      <c r="SY49" s="49"/>
      <c r="SZ49" s="49"/>
      <c r="TA49" s="49"/>
      <c r="TB49" s="49"/>
      <c r="TC49" s="49"/>
      <c r="TD49" s="49"/>
      <c r="TE49" s="49"/>
      <c r="TF49" s="49"/>
      <c r="TG49" s="49"/>
      <c r="TH49" s="49"/>
      <c r="TI49" s="49"/>
      <c r="TJ49" s="49"/>
      <c r="TK49" s="49"/>
      <c r="TL49" s="49"/>
      <c r="TM49" s="49"/>
      <c r="TN49" s="49"/>
      <c r="TO49" s="49"/>
      <c r="TP49" s="49"/>
      <c r="TQ49" s="49"/>
      <c r="TR49" s="49"/>
      <c r="TS49" s="49"/>
      <c r="TT49" s="49"/>
      <c r="TU49" s="49"/>
      <c r="TV49" s="49"/>
      <c r="TW49" s="49"/>
      <c r="TX49" s="49"/>
      <c r="TY49" s="49"/>
      <c r="TZ49" s="49"/>
      <c r="UA49" s="49"/>
      <c r="UB49" s="49"/>
      <c r="UC49" s="49"/>
      <c r="UD49" s="49"/>
      <c r="UE49" s="49"/>
      <c r="UF49" s="49"/>
      <c r="UG49" s="49"/>
      <c r="UH49" s="49"/>
      <c r="UI49" s="49"/>
      <c r="UJ49" s="49"/>
      <c r="UK49" s="49"/>
      <c r="UL49" s="49"/>
      <c r="UM49" s="49"/>
      <c r="UN49" s="49"/>
      <c r="UO49" s="49"/>
      <c r="UP49" s="49"/>
      <c r="UQ49" s="49"/>
      <c r="UR49" s="49"/>
      <c r="US49" s="49"/>
      <c r="UT49" s="49"/>
      <c r="UU49" s="49"/>
      <c r="UV49" s="49"/>
      <c r="UW49" s="49"/>
      <c r="UX49" s="49"/>
      <c r="UY49" s="49"/>
      <c r="UZ49" s="49"/>
      <c r="VA49" s="49"/>
      <c r="VB49" s="49"/>
      <c r="VC49" s="49"/>
      <c r="VD49" s="49"/>
      <c r="VE49" s="49"/>
      <c r="VF49" s="49"/>
      <c r="VG49" s="49"/>
      <c r="VH49" s="49"/>
      <c r="VI49" s="49"/>
      <c r="VJ49" s="49"/>
      <c r="VK49" s="49"/>
      <c r="VL49" s="49"/>
      <c r="VM49" s="49"/>
      <c r="VN49" s="49"/>
      <c r="VO49" s="49"/>
      <c r="VP49" s="49"/>
      <c r="VQ49" s="49"/>
      <c r="VR49" s="49"/>
      <c r="VS49" s="49"/>
      <c r="VT49" s="49"/>
      <c r="VU49" s="49"/>
      <c r="VV49" s="49"/>
      <c r="VW49" s="49"/>
      <c r="VX49" s="49"/>
      <c r="VY49" s="49"/>
      <c r="VZ49" s="49"/>
      <c r="WA49" s="49"/>
      <c r="WB49" s="49"/>
      <c r="WC49" s="49"/>
      <c r="WD49" s="49"/>
      <c r="WE49" s="49"/>
      <c r="WF49" s="49"/>
      <c r="WG49" s="49"/>
      <c r="WH49" s="49"/>
      <c r="WI49" s="49"/>
      <c r="WJ49" s="49"/>
      <c r="WK49" s="49"/>
      <c r="WL49" s="49"/>
      <c r="WM49" s="49"/>
      <c r="WN49" s="49"/>
      <c r="WO49" s="49"/>
      <c r="WP49" s="49"/>
      <c r="WQ49" s="49"/>
      <c r="WR49" s="49"/>
      <c r="WS49" s="49"/>
      <c r="WT49" s="49"/>
      <c r="WU49" s="49"/>
      <c r="WV49" s="49"/>
      <c r="WW49" s="49"/>
      <c r="WX49" s="49"/>
      <c r="WY49" s="49"/>
      <c r="WZ49" s="49"/>
      <c r="XA49" s="49"/>
      <c r="XB49" s="49"/>
      <c r="XC49" s="49"/>
      <c r="XD49" s="49"/>
      <c r="XE49" s="49"/>
      <c r="XF49" s="49"/>
      <c r="XG49" s="49"/>
      <c r="XH49" s="49"/>
      <c r="XI49" s="49"/>
      <c r="XJ49" s="49"/>
      <c r="XK49" s="49"/>
      <c r="XL49" s="49"/>
      <c r="XM49" s="49"/>
      <c r="XN49" s="49"/>
      <c r="XO49" s="49"/>
      <c r="XP49" s="49"/>
      <c r="XQ49" s="49"/>
      <c r="XR49" s="49"/>
      <c r="XS49" s="49"/>
      <c r="XT49" s="49"/>
      <c r="XU49" s="49"/>
      <c r="XV49" s="49"/>
      <c r="XW49" s="49"/>
      <c r="XX49" s="49"/>
      <c r="XY49" s="49"/>
      <c r="XZ49" s="49"/>
      <c r="YA49" s="49"/>
      <c r="YB49" s="49"/>
      <c r="YC49" s="49"/>
      <c r="YD49" s="49"/>
      <c r="YE49" s="49"/>
      <c r="YF49" s="49"/>
      <c r="YG49" s="49"/>
      <c r="YH49" s="49"/>
      <c r="YI49" s="49"/>
      <c r="YJ49" s="49"/>
      <c r="YK49" s="49"/>
      <c r="YL49" s="49"/>
      <c r="YM49" s="49"/>
      <c r="YN49" s="49"/>
      <c r="YO49" s="49"/>
      <c r="YP49" s="49"/>
      <c r="YQ49" s="49"/>
      <c r="YR49" s="49"/>
      <c r="YS49" s="49"/>
      <c r="YT49" s="49"/>
      <c r="YU49" s="49"/>
      <c r="YV49" s="49"/>
      <c r="YW49" s="49"/>
      <c r="YX49" s="49"/>
      <c r="YY49" s="49"/>
      <c r="YZ49" s="49"/>
      <c r="ZA49" s="49"/>
      <c r="ZB49" s="49"/>
      <c r="ZC49" s="49"/>
      <c r="ZD49" s="49"/>
      <c r="ZE49" s="49"/>
    </row>
    <row r="50" spans="1:681" s="32" customFormat="1" ht="213.75" customHeight="1">
      <c r="A50" s="218" t="s">
        <v>1017</v>
      </c>
      <c r="B50" s="95">
        <v>1</v>
      </c>
      <c r="C50" s="9" t="s">
        <v>511</v>
      </c>
      <c r="D50" s="131" t="s">
        <v>34</v>
      </c>
      <c r="E50" s="131" t="s">
        <v>1009</v>
      </c>
      <c r="F50" s="144">
        <f t="shared" ref="F50:F80" si="10">G50+H50+I50+J50+K50</f>
        <v>3123</v>
      </c>
      <c r="G50" s="144"/>
      <c r="H50" s="144"/>
      <c r="I50" s="143">
        <v>1900.5</v>
      </c>
      <c r="J50" s="143"/>
      <c r="K50" s="143">
        <v>1222.5</v>
      </c>
      <c r="L50" s="131" t="s">
        <v>1061</v>
      </c>
      <c r="M50" s="131" t="s">
        <v>512</v>
      </c>
      <c r="N50" s="48"/>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c r="DO50" s="49"/>
      <c r="DP50" s="49"/>
      <c r="DQ50" s="49"/>
      <c r="DR50" s="49"/>
      <c r="DS50" s="49"/>
      <c r="DT50" s="49"/>
      <c r="DU50" s="49"/>
      <c r="DV50" s="49"/>
      <c r="DW50" s="49"/>
      <c r="DX50" s="49"/>
      <c r="DY50" s="49"/>
      <c r="DZ50" s="49"/>
      <c r="EA50" s="49"/>
      <c r="EB50" s="49"/>
      <c r="EC50" s="49"/>
      <c r="ED50" s="49"/>
      <c r="EE50" s="49"/>
      <c r="EF50" s="49"/>
      <c r="EG50" s="49"/>
      <c r="EH50" s="49"/>
      <c r="EI50" s="49"/>
      <c r="EJ50" s="49"/>
      <c r="EK50" s="49"/>
      <c r="EL50" s="49"/>
      <c r="EM50" s="49"/>
      <c r="EN50" s="49"/>
      <c r="EO50" s="49"/>
      <c r="EP50" s="49"/>
      <c r="EQ50" s="49"/>
      <c r="ER50" s="49"/>
      <c r="ES50" s="49"/>
      <c r="ET50" s="49"/>
      <c r="EU50" s="49"/>
      <c r="EV50" s="49"/>
      <c r="EW50" s="49"/>
      <c r="EX50" s="49"/>
      <c r="EY50" s="49"/>
      <c r="EZ50" s="49"/>
      <c r="FA50" s="49"/>
      <c r="FB50" s="49"/>
      <c r="FC50" s="49"/>
      <c r="FD50" s="49"/>
      <c r="FE50" s="49"/>
      <c r="FF50" s="49"/>
      <c r="FG50" s="49"/>
      <c r="FH50" s="49"/>
      <c r="FI50" s="49"/>
      <c r="FJ50" s="49"/>
      <c r="FK50" s="49"/>
      <c r="FL50" s="49"/>
      <c r="FM50" s="49"/>
      <c r="FN50" s="49"/>
      <c r="FO50" s="49"/>
      <c r="FP50" s="49"/>
      <c r="FQ50" s="49"/>
      <c r="FR50" s="49"/>
      <c r="FS50" s="49"/>
      <c r="FT50" s="49"/>
      <c r="FU50" s="49"/>
      <c r="FV50" s="49"/>
      <c r="FW50" s="49"/>
      <c r="FX50" s="49"/>
      <c r="FY50" s="49"/>
      <c r="FZ50" s="49"/>
      <c r="GA50" s="49"/>
      <c r="GB50" s="49"/>
      <c r="GC50" s="49"/>
      <c r="GD50" s="49"/>
      <c r="GE50" s="49"/>
      <c r="GF50" s="49"/>
      <c r="GG50" s="49"/>
      <c r="GH50" s="49"/>
      <c r="GI50" s="49"/>
      <c r="GJ50" s="49"/>
      <c r="GK50" s="49"/>
      <c r="GL50" s="49"/>
      <c r="GM50" s="49"/>
      <c r="GN50" s="49"/>
      <c r="GO50" s="49"/>
      <c r="GP50" s="49"/>
      <c r="GQ50" s="49"/>
      <c r="GR50" s="49"/>
      <c r="GS50" s="49"/>
      <c r="GT50" s="49"/>
      <c r="GU50" s="49"/>
      <c r="GV50" s="49"/>
      <c r="GW50" s="49"/>
      <c r="GX50" s="49"/>
      <c r="GY50" s="49"/>
      <c r="GZ50" s="49"/>
      <c r="HA50" s="49"/>
      <c r="HB50" s="49"/>
      <c r="HC50" s="49"/>
      <c r="HD50" s="49"/>
      <c r="HE50" s="49"/>
      <c r="HF50" s="49"/>
      <c r="HG50" s="49"/>
      <c r="HH50" s="49"/>
      <c r="HI50" s="49"/>
      <c r="HJ50" s="49"/>
      <c r="HK50" s="49"/>
      <c r="HL50" s="49"/>
      <c r="HM50" s="49"/>
      <c r="HN50" s="49"/>
      <c r="HO50" s="49"/>
      <c r="HP50" s="49"/>
      <c r="HQ50" s="49"/>
      <c r="HR50" s="49"/>
      <c r="HS50" s="49"/>
      <c r="HT50" s="49"/>
      <c r="HU50" s="49"/>
      <c r="HV50" s="49"/>
      <c r="HW50" s="49"/>
      <c r="HX50" s="49"/>
      <c r="HY50" s="49"/>
      <c r="HZ50" s="49"/>
      <c r="IA50" s="49"/>
      <c r="IB50" s="49"/>
      <c r="IC50" s="49"/>
      <c r="ID50" s="49"/>
      <c r="IE50" s="49"/>
      <c r="IF50" s="49"/>
      <c r="IG50" s="49"/>
      <c r="IH50" s="49"/>
      <c r="II50" s="49"/>
      <c r="IJ50" s="49"/>
      <c r="IK50" s="49"/>
      <c r="IL50" s="49"/>
      <c r="IM50" s="49"/>
      <c r="IN50" s="49"/>
      <c r="IO50" s="49"/>
      <c r="IP50" s="49"/>
      <c r="IQ50" s="49"/>
      <c r="IR50" s="49"/>
      <c r="IS50" s="49"/>
      <c r="IT50" s="49"/>
      <c r="IU50" s="49"/>
      <c r="IV50" s="49"/>
      <c r="IW50" s="49"/>
      <c r="IX50" s="49"/>
      <c r="IY50" s="49"/>
      <c r="IZ50" s="49"/>
      <c r="JA50" s="49"/>
      <c r="JB50" s="49"/>
      <c r="JC50" s="49"/>
      <c r="JD50" s="49"/>
      <c r="JE50" s="49"/>
      <c r="JF50" s="49"/>
      <c r="JG50" s="49"/>
      <c r="JH50" s="49"/>
      <c r="JI50" s="49"/>
      <c r="JJ50" s="49"/>
      <c r="JK50" s="49"/>
      <c r="JL50" s="49"/>
      <c r="JM50" s="49"/>
      <c r="JN50" s="49"/>
      <c r="JO50" s="49"/>
      <c r="JP50" s="49"/>
      <c r="JQ50" s="49"/>
      <c r="JR50" s="49"/>
      <c r="JS50" s="49"/>
      <c r="JT50" s="49"/>
      <c r="JU50" s="49"/>
      <c r="JV50" s="49"/>
      <c r="JW50" s="49"/>
      <c r="JX50" s="49"/>
      <c r="JY50" s="49"/>
      <c r="JZ50" s="49"/>
      <c r="KA50" s="49"/>
      <c r="KB50" s="49"/>
      <c r="KC50" s="49"/>
      <c r="KD50" s="49"/>
      <c r="KE50" s="49"/>
      <c r="KF50" s="49"/>
      <c r="KG50" s="49"/>
      <c r="KH50" s="49"/>
      <c r="KI50" s="49"/>
      <c r="KJ50" s="49"/>
      <c r="KK50" s="49"/>
      <c r="KL50" s="49"/>
      <c r="KM50" s="49"/>
      <c r="KN50" s="49"/>
      <c r="KO50" s="49"/>
      <c r="KP50" s="49"/>
      <c r="KQ50" s="49"/>
      <c r="KR50" s="49"/>
      <c r="KS50" s="49"/>
      <c r="KT50" s="49"/>
      <c r="KU50" s="49"/>
      <c r="KV50" s="49"/>
      <c r="KW50" s="49"/>
      <c r="KX50" s="49"/>
      <c r="KY50" s="49"/>
      <c r="KZ50" s="49"/>
      <c r="LA50" s="49"/>
      <c r="LB50" s="49"/>
      <c r="LC50" s="49"/>
      <c r="LD50" s="49"/>
      <c r="LE50" s="49"/>
      <c r="LF50" s="49"/>
      <c r="LG50" s="49"/>
      <c r="LH50" s="49"/>
      <c r="LI50" s="49"/>
      <c r="LJ50" s="49"/>
      <c r="LK50" s="49"/>
      <c r="LL50" s="49"/>
      <c r="LM50" s="49"/>
      <c r="LN50" s="49"/>
      <c r="LO50" s="49"/>
      <c r="LP50" s="49"/>
      <c r="LQ50" s="49"/>
      <c r="LR50" s="49"/>
      <c r="LS50" s="49"/>
      <c r="LT50" s="49"/>
      <c r="LU50" s="49"/>
      <c r="LV50" s="49"/>
      <c r="LW50" s="49"/>
      <c r="LX50" s="49"/>
      <c r="LY50" s="49"/>
      <c r="LZ50" s="49"/>
      <c r="MA50" s="49"/>
      <c r="MB50" s="49"/>
      <c r="MC50" s="49"/>
      <c r="MD50" s="49"/>
      <c r="ME50" s="49"/>
      <c r="MF50" s="49"/>
      <c r="MG50" s="49"/>
      <c r="MH50" s="49"/>
      <c r="MI50" s="49"/>
      <c r="MJ50" s="49"/>
      <c r="MK50" s="49"/>
      <c r="ML50" s="49"/>
      <c r="MM50" s="49"/>
      <c r="MN50" s="49"/>
      <c r="MO50" s="49"/>
      <c r="MP50" s="49"/>
      <c r="MQ50" s="49"/>
      <c r="MR50" s="49"/>
      <c r="MS50" s="49"/>
      <c r="MT50" s="49"/>
      <c r="MU50" s="49"/>
      <c r="MV50" s="49"/>
      <c r="MW50" s="49"/>
      <c r="MX50" s="49"/>
      <c r="MY50" s="49"/>
      <c r="MZ50" s="49"/>
      <c r="NA50" s="49"/>
      <c r="NB50" s="49"/>
      <c r="NC50" s="49"/>
      <c r="ND50" s="49"/>
      <c r="NE50" s="49"/>
      <c r="NF50" s="49"/>
      <c r="NG50" s="49"/>
      <c r="NH50" s="49"/>
      <c r="NI50" s="49"/>
      <c r="NJ50" s="49"/>
      <c r="NK50" s="49"/>
      <c r="NL50" s="49"/>
      <c r="NM50" s="49"/>
      <c r="NN50" s="49"/>
      <c r="NO50" s="49"/>
      <c r="NP50" s="49"/>
      <c r="NQ50" s="49"/>
      <c r="NR50" s="49"/>
      <c r="NS50" s="49"/>
      <c r="NT50" s="49"/>
      <c r="NU50" s="49"/>
      <c r="NV50" s="49"/>
      <c r="NW50" s="49"/>
      <c r="NX50" s="49"/>
      <c r="NY50" s="49"/>
      <c r="NZ50" s="49"/>
      <c r="OA50" s="49"/>
      <c r="OB50" s="49"/>
      <c r="OC50" s="49"/>
      <c r="OD50" s="49"/>
      <c r="OE50" s="49"/>
      <c r="OF50" s="49"/>
      <c r="OG50" s="49"/>
      <c r="OH50" s="49"/>
      <c r="OI50" s="49"/>
      <c r="OJ50" s="49"/>
      <c r="OK50" s="49"/>
      <c r="OL50" s="49"/>
      <c r="OM50" s="49"/>
      <c r="ON50" s="49"/>
      <c r="OO50" s="49"/>
      <c r="OP50" s="49"/>
      <c r="OQ50" s="49"/>
      <c r="OR50" s="49"/>
      <c r="OS50" s="49"/>
      <c r="OT50" s="49"/>
      <c r="OU50" s="49"/>
      <c r="OV50" s="49"/>
      <c r="OW50" s="49"/>
      <c r="OX50" s="49"/>
      <c r="OY50" s="49"/>
      <c r="OZ50" s="49"/>
      <c r="PA50" s="49"/>
      <c r="PB50" s="49"/>
      <c r="PC50" s="49"/>
      <c r="PD50" s="49"/>
      <c r="PE50" s="49"/>
      <c r="PF50" s="49"/>
      <c r="PG50" s="49"/>
      <c r="PH50" s="49"/>
      <c r="PI50" s="49"/>
      <c r="PJ50" s="49"/>
      <c r="PK50" s="49"/>
      <c r="PL50" s="49"/>
      <c r="PM50" s="49"/>
      <c r="PN50" s="49"/>
      <c r="PO50" s="49"/>
      <c r="PP50" s="49"/>
      <c r="PQ50" s="49"/>
      <c r="PR50" s="49"/>
      <c r="PS50" s="49"/>
      <c r="PT50" s="49"/>
      <c r="PU50" s="49"/>
      <c r="PV50" s="49"/>
      <c r="PW50" s="49"/>
      <c r="PX50" s="49"/>
      <c r="PY50" s="49"/>
      <c r="PZ50" s="49"/>
      <c r="QA50" s="49"/>
      <c r="QB50" s="49"/>
      <c r="QC50" s="49"/>
      <c r="QD50" s="49"/>
      <c r="QE50" s="49"/>
      <c r="QF50" s="49"/>
      <c r="QG50" s="49"/>
      <c r="QH50" s="49"/>
      <c r="QI50" s="49"/>
      <c r="QJ50" s="49"/>
      <c r="QK50" s="49"/>
      <c r="QL50" s="49"/>
      <c r="QM50" s="49"/>
      <c r="QN50" s="49"/>
      <c r="QO50" s="49"/>
      <c r="QP50" s="49"/>
      <c r="QQ50" s="49"/>
      <c r="QR50" s="49"/>
      <c r="QS50" s="49"/>
      <c r="QT50" s="49"/>
      <c r="QU50" s="49"/>
      <c r="QV50" s="49"/>
      <c r="QW50" s="49"/>
      <c r="QX50" s="49"/>
      <c r="QY50" s="49"/>
      <c r="QZ50" s="49"/>
      <c r="RA50" s="49"/>
      <c r="RB50" s="49"/>
      <c r="RC50" s="49"/>
      <c r="RD50" s="49"/>
      <c r="RE50" s="49"/>
      <c r="RF50" s="49"/>
      <c r="RG50" s="49"/>
      <c r="RH50" s="49"/>
      <c r="RI50" s="49"/>
      <c r="RJ50" s="49"/>
      <c r="RK50" s="49"/>
      <c r="RL50" s="49"/>
      <c r="RM50" s="49"/>
      <c r="RN50" s="49"/>
      <c r="RO50" s="49"/>
      <c r="RP50" s="49"/>
      <c r="RQ50" s="49"/>
      <c r="RR50" s="49"/>
      <c r="RS50" s="49"/>
      <c r="RT50" s="49"/>
      <c r="RU50" s="49"/>
      <c r="RV50" s="49"/>
      <c r="RW50" s="49"/>
      <c r="RX50" s="49"/>
      <c r="RY50" s="49"/>
      <c r="RZ50" s="49"/>
      <c r="SA50" s="49"/>
      <c r="SB50" s="49"/>
      <c r="SC50" s="49"/>
      <c r="SD50" s="49"/>
      <c r="SE50" s="49"/>
      <c r="SF50" s="49"/>
      <c r="SG50" s="49"/>
      <c r="SH50" s="49"/>
      <c r="SI50" s="49"/>
      <c r="SJ50" s="49"/>
      <c r="SK50" s="49"/>
      <c r="SL50" s="49"/>
      <c r="SM50" s="49"/>
      <c r="SN50" s="49"/>
      <c r="SO50" s="49"/>
      <c r="SP50" s="49"/>
      <c r="SQ50" s="49"/>
      <c r="SR50" s="49"/>
      <c r="SS50" s="49"/>
      <c r="ST50" s="49"/>
      <c r="SU50" s="49"/>
      <c r="SV50" s="49"/>
      <c r="SW50" s="49"/>
      <c r="SX50" s="49"/>
      <c r="SY50" s="49"/>
      <c r="SZ50" s="49"/>
      <c r="TA50" s="49"/>
      <c r="TB50" s="49"/>
      <c r="TC50" s="49"/>
      <c r="TD50" s="49"/>
      <c r="TE50" s="49"/>
      <c r="TF50" s="49"/>
      <c r="TG50" s="49"/>
      <c r="TH50" s="49"/>
      <c r="TI50" s="49"/>
      <c r="TJ50" s="49"/>
      <c r="TK50" s="49"/>
      <c r="TL50" s="49"/>
      <c r="TM50" s="49"/>
      <c r="TN50" s="49"/>
      <c r="TO50" s="49"/>
      <c r="TP50" s="49"/>
      <c r="TQ50" s="49"/>
      <c r="TR50" s="49"/>
      <c r="TS50" s="49"/>
      <c r="TT50" s="49"/>
      <c r="TU50" s="49"/>
      <c r="TV50" s="49"/>
      <c r="TW50" s="49"/>
      <c r="TX50" s="49"/>
      <c r="TY50" s="49"/>
      <c r="TZ50" s="49"/>
      <c r="UA50" s="49"/>
      <c r="UB50" s="49"/>
      <c r="UC50" s="49"/>
      <c r="UD50" s="49"/>
      <c r="UE50" s="49"/>
      <c r="UF50" s="49"/>
      <c r="UG50" s="49"/>
      <c r="UH50" s="49"/>
      <c r="UI50" s="49"/>
      <c r="UJ50" s="49"/>
      <c r="UK50" s="49"/>
      <c r="UL50" s="49"/>
      <c r="UM50" s="49"/>
      <c r="UN50" s="49"/>
      <c r="UO50" s="49"/>
      <c r="UP50" s="49"/>
      <c r="UQ50" s="49"/>
      <c r="UR50" s="49"/>
      <c r="US50" s="49"/>
      <c r="UT50" s="49"/>
      <c r="UU50" s="49"/>
      <c r="UV50" s="49"/>
      <c r="UW50" s="49"/>
      <c r="UX50" s="49"/>
      <c r="UY50" s="49"/>
      <c r="UZ50" s="49"/>
      <c r="VA50" s="49"/>
      <c r="VB50" s="49"/>
      <c r="VC50" s="49"/>
      <c r="VD50" s="49"/>
      <c r="VE50" s="49"/>
      <c r="VF50" s="49"/>
      <c r="VG50" s="49"/>
      <c r="VH50" s="49"/>
      <c r="VI50" s="49"/>
      <c r="VJ50" s="49"/>
      <c r="VK50" s="49"/>
      <c r="VL50" s="49"/>
      <c r="VM50" s="49"/>
      <c r="VN50" s="49"/>
      <c r="VO50" s="49"/>
      <c r="VP50" s="49"/>
      <c r="VQ50" s="49"/>
      <c r="VR50" s="49"/>
      <c r="VS50" s="49"/>
      <c r="VT50" s="49"/>
      <c r="VU50" s="49"/>
      <c r="VV50" s="49"/>
      <c r="VW50" s="49"/>
      <c r="VX50" s="49"/>
      <c r="VY50" s="49"/>
      <c r="VZ50" s="49"/>
      <c r="WA50" s="49"/>
      <c r="WB50" s="49"/>
      <c r="WC50" s="49"/>
      <c r="WD50" s="49"/>
      <c r="WE50" s="49"/>
      <c r="WF50" s="49"/>
      <c r="WG50" s="49"/>
      <c r="WH50" s="49"/>
      <c r="WI50" s="49"/>
      <c r="WJ50" s="49"/>
      <c r="WK50" s="49"/>
      <c r="WL50" s="49"/>
      <c r="WM50" s="49"/>
      <c r="WN50" s="49"/>
      <c r="WO50" s="49"/>
      <c r="WP50" s="49"/>
      <c r="WQ50" s="49"/>
      <c r="WR50" s="49"/>
      <c r="WS50" s="49"/>
      <c r="WT50" s="49"/>
      <c r="WU50" s="49"/>
      <c r="WV50" s="49"/>
      <c r="WW50" s="49"/>
      <c r="WX50" s="49"/>
      <c r="WY50" s="49"/>
      <c r="WZ50" s="49"/>
      <c r="XA50" s="49"/>
      <c r="XB50" s="49"/>
      <c r="XC50" s="49"/>
      <c r="XD50" s="49"/>
      <c r="XE50" s="49"/>
      <c r="XF50" s="49"/>
      <c r="XG50" s="49"/>
      <c r="XH50" s="49"/>
      <c r="XI50" s="49"/>
      <c r="XJ50" s="49"/>
      <c r="XK50" s="49"/>
      <c r="XL50" s="49"/>
      <c r="XM50" s="49"/>
      <c r="XN50" s="49"/>
      <c r="XO50" s="49"/>
      <c r="XP50" s="49"/>
      <c r="XQ50" s="49"/>
      <c r="XR50" s="49"/>
      <c r="XS50" s="49"/>
      <c r="XT50" s="49"/>
      <c r="XU50" s="49"/>
      <c r="XV50" s="49"/>
      <c r="XW50" s="49"/>
      <c r="XX50" s="49"/>
      <c r="XY50" s="49"/>
      <c r="XZ50" s="49"/>
      <c r="YA50" s="49"/>
      <c r="YB50" s="49"/>
      <c r="YC50" s="49"/>
      <c r="YD50" s="49"/>
      <c r="YE50" s="49"/>
      <c r="YF50" s="49"/>
      <c r="YG50" s="49"/>
      <c r="YH50" s="49"/>
      <c r="YI50" s="49"/>
      <c r="YJ50" s="49"/>
      <c r="YK50" s="49"/>
      <c r="YL50" s="49"/>
      <c r="YM50" s="49"/>
      <c r="YN50" s="49"/>
      <c r="YO50" s="49"/>
      <c r="YP50" s="49"/>
      <c r="YQ50" s="49"/>
      <c r="YR50" s="49"/>
      <c r="YS50" s="49"/>
      <c r="YT50" s="49"/>
      <c r="YU50" s="49"/>
      <c r="YV50" s="49"/>
      <c r="YW50" s="49"/>
      <c r="YX50" s="49"/>
      <c r="YY50" s="49"/>
      <c r="YZ50" s="49"/>
      <c r="ZA50" s="49"/>
      <c r="ZB50" s="49"/>
      <c r="ZC50" s="49"/>
      <c r="ZD50" s="49"/>
      <c r="ZE50" s="49"/>
    </row>
    <row r="51" spans="1:681" s="32" customFormat="1" ht="63" customHeight="1">
      <c r="A51" s="218"/>
      <c r="B51" s="95">
        <v>2</v>
      </c>
      <c r="C51" s="9" t="s">
        <v>513</v>
      </c>
      <c r="D51" s="131" t="s">
        <v>34</v>
      </c>
      <c r="E51" s="131" t="s">
        <v>1010</v>
      </c>
      <c r="F51" s="144">
        <f t="shared" si="10"/>
        <v>1200</v>
      </c>
      <c r="G51" s="144"/>
      <c r="H51" s="144"/>
      <c r="I51" s="143">
        <v>600</v>
      </c>
      <c r="J51" s="143"/>
      <c r="K51" s="143">
        <v>600</v>
      </c>
      <c r="L51" s="131" t="s">
        <v>1062</v>
      </c>
      <c r="M51" s="131" t="s">
        <v>512</v>
      </c>
      <c r="N51" s="48"/>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c r="DO51" s="49"/>
      <c r="DP51" s="49"/>
      <c r="DQ51" s="49"/>
      <c r="DR51" s="49"/>
      <c r="DS51" s="49"/>
      <c r="DT51" s="49"/>
      <c r="DU51" s="49"/>
      <c r="DV51" s="49"/>
      <c r="DW51" s="49"/>
      <c r="DX51" s="49"/>
      <c r="DY51" s="49"/>
      <c r="DZ51" s="49"/>
      <c r="EA51" s="49"/>
      <c r="EB51" s="49"/>
      <c r="EC51" s="49"/>
      <c r="ED51" s="49"/>
      <c r="EE51" s="49"/>
      <c r="EF51" s="49"/>
      <c r="EG51" s="49"/>
      <c r="EH51" s="49"/>
      <c r="EI51" s="49"/>
      <c r="EJ51" s="49"/>
      <c r="EK51" s="49"/>
      <c r="EL51" s="49"/>
      <c r="EM51" s="49"/>
      <c r="EN51" s="49"/>
      <c r="EO51" s="49"/>
      <c r="EP51" s="49"/>
      <c r="EQ51" s="49"/>
      <c r="ER51" s="49"/>
      <c r="ES51" s="49"/>
      <c r="ET51" s="49"/>
      <c r="EU51" s="49"/>
      <c r="EV51" s="49"/>
      <c r="EW51" s="49"/>
      <c r="EX51" s="49"/>
      <c r="EY51" s="49"/>
      <c r="EZ51" s="49"/>
      <c r="FA51" s="49"/>
      <c r="FB51" s="49"/>
      <c r="FC51" s="49"/>
      <c r="FD51" s="49"/>
      <c r="FE51" s="49"/>
      <c r="FF51" s="49"/>
      <c r="FG51" s="49"/>
      <c r="FH51" s="49"/>
      <c r="FI51" s="49"/>
      <c r="FJ51" s="49"/>
      <c r="FK51" s="49"/>
      <c r="FL51" s="49"/>
      <c r="FM51" s="49"/>
      <c r="FN51" s="49"/>
      <c r="FO51" s="49"/>
      <c r="FP51" s="49"/>
      <c r="FQ51" s="49"/>
      <c r="FR51" s="49"/>
      <c r="FS51" s="49"/>
      <c r="FT51" s="49"/>
      <c r="FU51" s="49"/>
      <c r="FV51" s="49"/>
      <c r="FW51" s="49"/>
      <c r="FX51" s="49"/>
      <c r="FY51" s="49"/>
      <c r="FZ51" s="49"/>
      <c r="GA51" s="49"/>
      <c r="GB51" s="49"/>
      <c r="GC51" s="49"/>
      <c r="GD51" s="49"/>
      <c r="GE51" s="49"/>
      <c r="GF51" s="49"/>
      <c r="GG51" s="49"/>
      <c r="GH51" s="49"/>
      <c r="GI51" s="49"/>
      <c r="GJ51" s="49"/>
      <c r="GK51" s="49"/>
      <c r="GL51" s="49"/>
      <c r="GM51" s="49"/>
      <c r="GN51" s="49"/>
      <c r="GO51" s="49"/>
      <c r="GP51" s="49"/>
      <c r="GQ51" s="49"/>
      <c r="GR51" s="49"/>
      <c r="GS51" s="49"/>
      <c r="GT51" s="49"/>
      <c r="GU51" s="49"/>
      <c r="GV51" s="49"/>
      <c r="GW51" s="49"/>
      <c r="GX51" s="49"/>
      <c r="GY51" s="49"/>
      <c r="GZ51" s="49"/>
      <c r="HA51" s="49"/>
      <c r="HB51" s="49"/>
      <c r="HC51" s="49"/>
      <c r="HD51" s="49"/>
      <c r="HE51" s="49"/>
      <c r="HF51" s="49"/>
      <c r="HG51" s="49"/>
      <c r="HH51" s="49"/>
      <c r="HI51" s="49"/>
      <c r="HJ51" s="49"/>
      <c r="HK51" s="49"/>
      <c r="HL51" s="49"/>
      <c r="HM51" s="49"/>
      <c r="HN51" s="49"/>
      <c r="HO51" s="49"/>
      <c r="HP51" s="49"/>
      <c r="HQ51" s="49"/>
      <c r="HR51" s="49"/>
      <c r="HS51" s="49"/>
      <c r="HT51" s="49"/>
      <c r="HU51" s="49"/>
      <c r="HV51" s="49"/>
      <c r="HW51" s="49"/>
      <c r="HX51" s="49"/>
      <c r="HY51" s="49"/>
      <c r="HZ51" s="49"/>
      <c r="IA51" s="49"/>
      <c r="IB51" s="49"/>
      <c r="IC51" s="49"/>
      <c r="ID51" s="49"/>
      <c r="IE51" s="49"/>
      <c r="IF51" s="49"/>
      <c r="IG51" s="49"/>
      <c r="IH51" s="49"/>
      <c r="II51" s="49"/>
      <c r="IJ51" s="49"/>
      <c r="IK51" s="49"/>
      <c r="IL51" s="49"/>
      <c r="IM51" s="49"/>
      <c r="IN51" s="49"/>
      <c r="IO51" s="49"/>
      <c r="IP51" s="49"/>
      <c r="IQ51" s="49"/>
      <c r="IR51" s="49"/>
      <c r="IS51" s="49"/>
      <c r="IT51" s="49"/>
      <c r="IU51" s="49"/>
      <c r="IV51" s="49"/>
      <c r="IW51" s="49"/>
      <c r="IX51" s="49"/>
      <c r="IY51" s="49"/>
      <c r="IZ51" s="49"/>
      <c r="JA51" s="49"/>
      <c r="JB51" s="49"/>
      <c r="JC51" s="49"/>
      <c r="JD51" s="49"/>
      <c r="JE51" s="49"/>
      <c r="JF51" s="49"/>
      <c r="JG51" s="49"/>
      <c r="JH51" s="49"/>
      <c r="JI51" s="49"/>
      <c r="JJ51" s="49"/>
      <c r="JK51" s="49"/>
      <c r="JL51" s="49"/>
      <c r="JM51" s="49"/>
      <c r="JN51" s="49"/>
      <c r="JO51" s="49"/>
      <c r="JP51" s="49"/>
      <c r="JQ51" s="49"/>
      <c r="JR51" s="49"/>
      <c r="JS51" s="49"/>
      <c r="JT51" s="49"/>
      <c r="JU51" s="49"/>
      <c r="JV51" s="49"/>
      <c r="JW51" s="49"/>
      <c r="JX51" s="49"/>
      <c r="JY51" s="49"/>
      <c r="JZ51" s="49"/>
      <c r="KA51" s="49"/>
      <c r="KB51" s="49"/>
      <c r="KC51" s="49"/>
      <c r="KD51" s="49"/>
      <c r="KE51" s="49"/>
      <c r="KF51" s="49"/>
      <c r="KG51" s="49"/>
      <c r="KH51" s="49"/>
      <c r="KI51" s="49"/>
      <c r="KJ51" s="49"/>
      <c r="KK51" s="49"/>
      <c r="KL51" s="49"/>
      <c r="KM51" s="49"/>
      <c r="KN51" s="49"/>
      <c r="KO51" s="49"/>
      <c r="KP51" s="49"/>
      <c r="KQ51" s="49"/>
      <c r="KR51" s="49"/>
      <c r="KS51" s="49"/>
      <c r="KT51" s="49"/>
      <c r="KU51" s="49"/>
      <c r="KV51" s="49"/>
      <c r="KW51" s="49"/>
      <c r="KX51" s="49"/>
      <c r="KY51" s="49"/>
      <c r="KZ51" s="49"/>
      <c r="LA51" s="49"/>
      <c r="LB51" s="49"/>
      <c r="LC51" s="49"/>
      <c r="LD51" s="49"/>
      <c r="LE51" s="49"/>
      <c r="LF51" s="49"/>
      <c r="LG51" s="49"/>
      <c r="LH51" s="49"/>
      <c r="LI51" s="49"/>
      <c r="LJ51" s="49"/>
      <c r="LK51" s="49"/>
      <c r="LL51" s="49"/>
      <c r="LM51" s="49"/>
      <c r="LN51" s="49"/>
      <c r="LO51" s="49"/>
      <c r="LP51" s="49"/>
      <c r="LQ51" s="49"/>
      <c r="LR51" s="49"/>
      <c r="LS51" s="49"/>
      <c r="LT51" s="49"/>
      <c r="LU51" s="49"/>
      <c r="LV51" s="49"/>
      <c r="LW51" s="49"/>
      <c r="LX51" s="49"/>
      <c r="LY51" s="49"/>
      <c r="LZ51" s="49"/>
      <c r="MA51" s="49"/>
      <c r="MB51" s="49"/>
      <c r="MC51" s="49"/>
      <c r="MD51" s="49"/>
      <c r="ME51" s="49"/>
      <c r="MF51" s="49"/>
      <c r="MG51" s="49"/>
      <c r="MH51" s="49"/>
      <c r="MI51" s="49"/>
      <c r="MJ51" s="49"/>
      <c r="MK51" s="49"/>
      <c r="ML51" s="49"/>
      <c r="MM51" s="49"/>
      <c r="MN51" s="49"/>
      <c r="MO51" s="49"/>
      <c r="MP51" s="49"/>
      <c r="MQ51" s="49"/>
      <c r="MR51" s="49"/>
      <c r="MS51" s="49"/>
      <c r="MT51" s="49"/>
      <c r="MU51" s="49"/>
      <c r="MV51" s="49"/>
      <c r="MW51" s="49"/>
      <c r="MX51" s="49"/>
      <c r="MY51" s="49"/>
      <c r="MZ51" s="49"/>
      <c r="NA51" s="49"/>
      <c r="NB51" s="49"/>
      <c r="NC51" s="49"/>
      <c r="ND51" s="49"/>
      <c r="NE51" s="49"/>
      <c r="NF51" s="49"/>
      <c r="NG51" s="49"/>
      <c r="NH51" s="49"/>
      <c r="NI51" s="49"/>
      <c r="NJ51" s="49"/>
      <c r="NK51" s="49"/>
      <c r="NL51" s="49"/>
      <c r="NM51" s="49"/>
      <c r="NN51" s="49"/>
      <c r="NO51" s="49"/>
      <c r="NP51" s="49"/>
      <c r="NQ51" s="49"/>
      <c r="NR51" s="49"/>
      <c r="NS51" s="49"/>
      <c r="NT51" s="49"/>
      <c r="NU51" s="49"/>
      <c r="NV51" s="49"/>
      <c r="NW51" s="49"/>
      <c r="NX51" s="49"/>
      <c r="NY51" s="49"/>
      <c r="NZ51" s="49"/>
      <c r="OA51" s="49"/>
      <c r="OB51" s="49"/>
      <c r="OC51" s="49"/>
      <c r="OD51" s="49"/>
      <c r="OE51" s="49"/>
      <c r="OF51" s="49"/>
      <c r="OG51" s="49"/>
      <c r="OH51" s="49"/>
      <c r="OI51" s="49"/>
      <c r="OJ51" s="49"/>
      <c r="OK51" s="49"/>
      <c r="OL51" s="49"/>
      <c r="OM51" s="49"/>
      <c r="ON51" s="49"/>
      <c r="OO51" s="49"/>
      <c r="OP51" s="49"/>
      <c r="OQ51" s="49"/>
      <c r="OR51" s="49"/>
      <c r="OS51" s="49"/>
      <c r="OT51" s="49"/>
      <c r="OU51" s="49"/>
      <c r="OV51" s="49"/>
      <c r="OW51" s="49"/>
      <c r="OX51" s="49"/>
      <c r="OY51" s="49"/>
      <c r="OZ51" s="49"/>
      <c r="PA51" s="49"/>
      <c r="PB51" s="49"/>
      <c r="PC51" s="49"/>
      <c r="PD51" s="49"/>
      <c r="PE51" s="49"/>
      <c r="PF51" s="49"/>
      <c r="PG51" s="49"/>
      <c r="PH51" s="49"/>
      <c r="PI51" s="49"/>
      <c r="PJ51" s="49"/>
      <c r="PK51" s="49"/>
      <c r="PL51" s="49"/>
      <c r="PM51" s="49"/>
      <c r="PN51" s="49"/>
      <c r="PO51" s="49"/>
      <c r="PP51" s="49"/>
      <c r="PQ51" s="49"/>
      <c r="PR51" s="49"/>
      <c r="PS51" s="49"/>
      <c r="PT51" s="49"/>
      <c r="PU51" s="49"/>
      <c r="PV51" s="49"/>
      <c r="PW51" s="49"/>
      <c r="PX51" s="49"/>
      <c r="PY51" s="49"/>
      <c r="PZ51" s="49"/>
      <c r="QA51" s="49"/>
      <c r="QB51" s="49"/>
      <c r="QC51" s="49"/>
      <c r="QD51" s="49"/>
      <c r="QE51" s="49"/>
      <c r="QF51" s="49"/>
      <c r="QG51" s="49"/>
      <c r="QH51" s="49"/>
      <c r="QI51" s="49"/>
      <c r="QJ51" s="49"/>
      <c r="QK51" s="49"/>
      <c r="QL51" s="49"/>
      <c r="QM51" s="49"/>
      <c r="QN51" s="49"/>
      <c r="QO51" s="49"/>
      <c r="QP51" s="49"/>
      <c r="QQ51" s="49"/>
      <c r="QR51" s="49"/>
      <c r="QS51" s="49"/>
      <c r="QT51" s="49"/>
      <c r="QU51" s="49"/>
      <c r="QV51" s="49"/>
      <c r="QW51" s="49"/>
      <c r="QX51" s="49"/>
      <c r="QY51" s="49"/>
      <c r="QZ51" s="49"/>
      <c r="RA51" s="49"/>
      <c r="RB51" s="49"/>
      <c r="RC51" s="49"/>
      <c r="RD51" s="49"/>
      <c r="RE51" s="49"/>
      <c r="RF51" s="49"/>
      <c r="RG51" s="49"/>
      <c r="RH51" s="49"/>
      <c r="RI51" s="49"/>
      <c r="RJ51" s="49"/>
      <c r="RK51" s="49"/>
      <c r="RL51" s="49"/>
      <c r="RM51" s="49"/>
      <c r="RN51" s="49"/>
      <c r="RO51" s="49"/>
      <c r="RP51" s="49"/>
      <c r="RQ51" s="49"/>
      <c r="RR51" s="49"/>
      <c r="RS51" s="49"/>
      <c r="RT51" s="49"/>
      <c r="RU51" s="49"/>
      <c r="RV51" s="49"/>
      <c r="RW51" s="49"/>
      <c r="RX51" s="49"/>
      <c r="RY51" s="49"/>
      <c r="RZ51" s="49"/>
      <c r="SA51" s="49"/>
      <c r="SB51" s="49"/>
      <c r="SC51" s="49"/>
      <c r="SD51" s="49"/>
      <c r="SE51" s="49"/>
      <c r="SF51" s="49"/>
      <c r="SG51" s="49"/>
      <c r="SH51" s="49"/>
      <c r="SI51" s="49"/>
      <c r="SJ51" s="49"/>
      <c r="SK51" s="49"/>
      <c r="SL51" s="49"/>
      <c r="SM51" s="49"/>
      <c r="SN51" s="49"/>
      <c r="SO51" s="49"/>
      <c r="SP51" s="49"/>
      <c r="SQ51" s="49"/>
      <c r="SR51" s="49"/>
      <c r="SS51" s="49"/>
      <c r="ST51" s="49"/>
      <c r="SU51" s="49"/>
      <c r="SV51" s="49"/>
      <c r="SW51" s="49"/>
      <c r="SX51" s="49"/>
      <c r="SY51" s="49"/>
      <c r="SZ51" s="49"/>
      <c r="TA51" s="49"/>
      <c r="TB51" s="49"/>
      <c r="TC51" s="49"/>
      <c r="TD51" s="49"/>
      <c r="TE51" s="49"/>
      <c r="TF51" s="49"/>
      <c r="TG51" s="49"/>
      <c r="TH51" s="49"/>
      <c r="TI51" s="49"/>
      <c r="TJ51" s="49"/>
      <c r="TK51" s="49"/>
      <c r="TL51" s="49"/>
      <c r="TM51" s="49"/>
      <c r="TN51" s="49"/>
      <c r="TO51" s="49"/>
      <c r="TP51" s="49"/>
      <c r="TQ51" s="49"/>
      <c r="TR51" s="49"/>
      <c r="TS51" s="49"/>
      <c r="TT51" s="49"/>
      <c r="TU51" s="49"/>
      <c r="TV51" s="49"/>
      <c r="TW51" s="49"/>
      <c r="TX51" s="49"/>
      <c r="TY51" s="49"/>
      <c r="TZ51" s="49"/>
      <c r="UA51" s="49"/>
      <c r="UB51" s="49"/>
      <c r="UC51" s="49"/>
      <c r="UD51" s="49"/>
      <c r="UE51" s="49"/>
      <c r="UF51" s="49"/>
      <c r="UG51" s="49"/>
      <c r="UH51" s="49"/>
      <c r="UI51" s="49"/>
      <c r="UJ51" s="49"/>
      <c r="UK51" s="49"/>
      <c r="UL51" s="49"/>
      <c r="UM51" s="49"/>
      <c r="UN51" s="49"/>
      <c r="UO51" s="49"/>
      <c r="UP51" s="49"/>
      <c r="UQ51" s="49"/>
      <c r="UR51" s="49"/>
      <c r="US51" s="49"/>
      <c r="UT51" s="49"/>
      <c r="UU51" s="49"/>
      <c r="UV51" s="49"/>
      <c r="UW51" s="49"/>
      <c r="UX51" s="49"/>
      <c r="UY51" s="49"/>
      <c r="UZ51" s="49"/>
      <c r="VA51" s="49"/>
      <c r="VB51" s="49"/>
      <c r="VC51" s="49"/>
      <c r="VD51" s="49"/>
      <c r="VE51" s="49"/>
      <c r="VF51" s="49"/>
      <c r="VG51" s="49"/>
      <c r="VH51" s="49"/>
      <c r="VI51" s="49"/>
      <c r="VJ51" s="49"/>
      <c r="VK51" s="49"/>
      <c r="VL51" s="49"/>
      <c r="VM51" s="49"/>
      <c r="VN51" s="49"/>
      <c r="VO51" s="49"/>
      <c r="VP51" s="49"/>
      <c r="VQ51" s="49"/>
      <c r="VR51" s="49"/>
      <c r="VS51" s="49"/>
      <c r="VT51" s="49"/>
      <c r="VU51" s="49"/>
      <c r="VV51" s="49"/>
      <c r="VW51" s="49"/>
      <c r="VX51" s="49"/>
      <c r="VY51" s="49"/>
      <c r="VZ51" s="49"/>
      <c r="WA51" s="49"/>
      <c r="WB51" s="49"/>
      <c r="WC51" s="49"/>
      <c r="WD51" s="49"/>
      <c r="WE51" s="49"/>
      <c r="WF51" s="49"/>
      <c r="WG51" s="49"/>
      <c r="WH51" s="49"/>
      <c r="WI51" s="49"/>
      <c r="WJ51" s="49"/>
      <c r="WK51" s="49"/>
      <c r="WL51" s="49"/>
      <c r="WM51" s="49"/>
      <c r="WN51" s="49"/>
      <c r="WO51" s="49"/>
      <c r="WP51" s="49"/>
      <c r="WQ51" s="49"/>
      <c r="WR51" s="49"/>
      <c r="WS51" s="49"/>
      <c r="WT51" s="49"/>
      <c r="WU51" s="49"/>
      <c r="WV51" s="49"/>
      <c r="WW51" s="49"/>
      <c r="WX51" s="49"/>
      <c r="WY51" s="49"/>
      <c r="WZ51" s="49"/>
      <c r="XA51" s="49"/>
      <c r="XB51" s="49"/>
      <c r="XC51" s="49"/>
      <c r="XD51" s="49"/>
      <c r="XE51" s="49"/>
      <c r="XF51" s="49"/>
      <c r="XG51" s="49"/>
      <c r="XH51" s="49"/>
      <c r="XI51" s="49"/>
      <c r="XJ51" s="49"/>
      <c r="XK51" s="49"/>
      <c r="XL51" s="49"/>
      <c r="XM51" s="49"/>
      <c r="XN51" s="49"/>
      <c r="XO51" s="49"/>
      <c r="XP51" s="49"/>
      <c r="XQ51" s="49"/>
      <c r="XR51" s="49"/>
      <c r="XS51" s="49"/>
      <c r="XT51" s="49"/>
      <c r="XU51" s="49"/>
      <c r="XV51" s="49"/>
      <c r="XW51" s="49"/>
      <c r="XX51" s="49"/>
      <c r="XY51" s="49"/>
      <c r="XZ51" s="49"/>
      <c r="YA51" s="49"/>
      <c r="YB51" s="49"/>
      <c r="YC51" s="49"/>
      <c r="YD51" s="49"/>
      <c r="YE51" s="49"/>
      <c r="YF51" s="49"/>
      <c r="YG51" s="49"/>
      <c r="YH51" s="49"/>
      <c r="YI51" s="49"/>
      <c r="YJ51" s="49"/>
      <c r="YK51" s="49"/>
      <c r="YL51" s="49"/>
      <c r="YM51" s="49"/>
      <c r="YN51" s="49"/>
      <c r="YO51" s="49"/>
      <c r="YP51" s="49"/>
      <c r="YQ51" s="49"/>
      <c r="YR51" s="49"/>
      <c r="YS51" s="49"/>
      <c r="YT51" s="49"/>
      <c r="YU51" s="49"/>
      <c r="YV51" s="49"/>
      <c r="YW51" s="49"/>
      <c r="YX51" s="49"/>
      <c r="YY51" s="49"/>
      <c r="YZ51" s="49"/>
      <c r="ZA51" s="49"/>
      <c r="ZB51" s="49"/>
      <c r="ZC51" s="49"/>
      <c r="ZD51" s="49"/>
      <c r="ZE51" s="49"/>
    </row>
    <row r="52" spans="1:681" s="32" customFormat="1" ht="66.75" customHeight="1">
      <c r="A52" s="218" t="s">
        <v>1017</v>
      </c>
      <c r="B52" s="95">
        <v>3</v>
      </c>
      <c r="C52" s="9" t="s">
        <v>514</v>
      </c>
      <c r="D52" s="131" t="s">
        <v>34</v>
      </c>
      <c r="E52" s="131" t="s">
        <v>1010</v>
      </c>
      <c r="F52" s="144">
        <f t="shared" si="10"/>
        <v>500</v>
      </c>
      <c r="G52" s="144"/>
      <c r="H52" s="144"/>
      <c r="I52" s="143">
        <v>250</v>
      </c>
      <c r="J52" s="143"/>
      <c r="K52" s="143">
        <v>250</v>
      </c>
      <c r="L52" s="131" t="s">
        <v>1063</v>
      </c>
      <c r="M52" s="131" t="s">
        <v>152</v>
      </c>
      <c r="N52" s="48"/>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c r="DO52" s="49"/>
      <c r="DP52" s="49"/>
      <c r="DQ52" s="49"/>
      <c r="DR52" s="49"/>
      <c r="DS52" s="49"/>
      <c r="DT52" s="49"/>
      <c r="DU52" s="49"/>
      <c r="DV52" s="49"/>
      <c r="DW52" s="49"/>
      <c r="DX52" s="49"/>
      <c r="DY52" s="49"/>
      <c r="DZ52" s="49"/>
      <c r="EA52" s="49"/>
      <c r="EB52" s="49"/>
      <c r="EC52" s="49"/>
      <c r="ED52" s="49"/>
      <c r="EE52" s="49"/>
      <c r="EF52" s="49"/>
      <c r="EG52" s="49"/>
      <c r="EH52" s="49"/>
      <c r="EI52" s="49"/>
      <c r="EJ52" s="49"/>
      <c r="EK52" s="49"/>
      <c r="EL52" s="49"/>
      <c r="EM52" s="49"/>
      <c r="EN52" s="49"/>
      <c r="EO52" s="49"/>
      <c r="EP52" s="49"/>
      <c r="EQ52" s="49"/>
      <c r="ER52" s="49"/>
      <c r="ES52" s="49"/>
      <c r="ET52" s="49"/>
      <c r="EU52" s="49"/>
      <c r="EV52" s="49"/>
      <c r="EW52" s="49"/>
      <c r="EX52" s="49"/>
      <c r="EY52" s="49"/>
      <c r="EZ52" s="49"/>
      <c r="FA52" s="49"/>
      <c r="FB52" s="49"/>
      <c r="FC52" s="49"/>
      <c r="FD52" s="49"/>
      <c r="FE52" s="49"/>
      <c r="FF52" s="49"/>
      <c r="FG52" s="49"/>
      <c r="FH52" s="49"/>
      <c r="FI52" s="49"/>
      <c r="FJ52" s="49"/>
      <c r="FK52" s="49"/>
      <c r="FL52" s="49"/>
      <c r="FM52" s="49"/>
      <c r="FN52" s="49"/>
      <c r="FO52" s="49"/>
      <c r="FP52" s="49"/>
      <c r="FQ52" s="49"/>
      <c r="FR52" s="49"/>
      <c r="FS52" s="49"/>
      <c r="FT52" s="49"/>
      <c r="FU52" s="49"/>
      <c r="FV52" s="49"/>
      <c r="FW52" s="49"/>
      <c r="FX52" s="49"/>
      <c r="FY52" s="49"/>
      <c r="FZ52" s="49"/>
      <c r="GA52" s="49"/>
      <c r="GB52" s="49"/>
      <c r="GC52" s="49"/>
      <c r="GD52" s="49"/>
      <c r="GE52" s="49"/>
      <c r="GF52" s="49"/>
      <c r="GG52" s="49"/>
      <c r="GH52" s="49"/>
      <c r="GI52" s="49"/>
      <c r="GJ52" s="49"/>
      <c r="GK52" s="49"/>
      <c r="GL52" s="49"/>
      <c r="GM52" s="49"/>
      <c r="GN52" s="49"/>
      <c r="GO52" s="49"/>
      <c r="GP52" s="49"/>
      <c r="GQ52" s="49"/>
      <c r="GR52" s="49"/>
      <c r="GS52" s="49"/>
      <c r="GT52" s="49"/>
      <c r="GU52" s="49"/>
      <c r="GV52" s="49"/>
      <c r="GW52" s="49"/>
      <c r="GX52" s="49"/>
      <c r="GY52" s="49"/>
      <c r="GZ52" s="49"/>
      <c r="HA52" s="49"/>
      <c r="HB52" s="49"/>
      <c r="HC52" s="49"/>
      <c r="HD52" s="49"/>
      <c r="HE52" s="49"/>
      <c r="HF52" s="49"/>
      <c r="HG52" s="49"/>
      <c r="HH52" s="49"/>
      <c r="HI52" s="49"/>
      <c r="HJ52" s="49"/>
      <c r="HK52" s="49"/>
      <c r="HL52" s="49"/>
      <c r="HM52" s="49"/>
      <c r="HN52" s="49"/>
      <c r="HO52" s="49"/>
      <c r="HP52" s="49"/>
      <c r="HQ52" s="49"/>
      <c r="HR52" s="49"/>
      <c r="HS52" s="49"/>
      <c r="HT52" s="49"/>
      <c r="HU52" s="49"/>
      <c r="HV52" s="49"/>
      <c r="HW52" s="49"/>
      <c r="HX52" s="49"/>
      <c r="HY52" s="49"/>
      <c r="HZ52" s="49"/>
      <c r="IA52" s="49"/>
      <c r="IB52" s="49"/>
      <c r="IC52" s="49"/>
      <c r="ID52" s="49"/>
      <c r="IE52" s="49"/>
      <c r="IF52" s="49"/>
      <c r="IG52" s="49"/>
      <c r="IH52" s="49"/>
      <c r="II52" s="49"/>
      <c r="IJ52" s="49"/>
      <c r="IK52" s="49"/>
      <c r="IL52" s="49"/>
      <c r="IM52" s="49"/>
      <c r="IN52" s="49"/>
      <c r="IO52" s="49"/>
      <c r="IP52" s="49"/>
      <c r="IQ52" s="49"/>
      <c r="IR52" s="49"/>
      <c r="IS52" s="49"/>
      <c r="IT52" s="49"/>
      <c r="IU52" s="49"/>
      <c r="IV52" s="49"/>
      <c r="IW52" s="49"/>
      <c r="IX52" s="49"/>
      <c r="IY52" s="49"/>
      <c r="IZ52" s="49"/>
      <c r="JA52" s="49"/>
      <c r="JB52" s="49"/>
      <c r="JC52" s="49"/>
      <c r="JD52" s="49"/>
      <c r="JE52" s="49"/>
      <c r="JF52" s="49"/>
      <c r="JG52" s="49"/>
      <c r="JH52" s="49"/>
      <c r="JI52" s="49"/>
      <c r="JJ52" s="49"/>
      <c r="JK52" s="49"/>
      <c r="JL52" s="49"/>
      <c r="JM52" s="49"/>
      <c r="JN52" s="49"/>
      <c r="JO52" s="49"/>
      <c r="JP52" s="49"/>
      <c r="JQ52" s="49"/>
      <c r="JR52" s="49"/>
      <c r="JS52" s="49"/>
      <c r="JT52" s="49"/>
      <c r="JU52" s="49"/>
      <c r="JV52" s="49"/>
      <c r="JW52" s="49"/>
      <c r="JX52" s="49"/>
      <c r="JY52" s="49"/>
      <c r="JZ52" s="49"/>
      <c r="KA52" s="49"/>
      <c r="KB52" s="49"/>
      <c r="KC52" s="49"/>
      <c r="KD52" s="49"/>
      <c r="KE52" s="49"/>
      <c r="KF52" s="49"/>
      <c r="KG52" s="49"/>
      <c r="KH52" s="49"/>
      <c r="KI52" s="49"/>
      <c r="KJ52" s="49"/>
      <c r="KK52" s="49"/>
      <c r="KL52" s="49"/>
      <c r="KM52" s="49"/>
      <c r="KN52" s="49"/>
      <c r="KO52" s="49"/>
      <c r="KP52" s="49"/>
      <c r="KQ52" s="49"/>
      <c r="KR52" s="49"/>
      <c r="KS52" s="49"/>
      <c r="KT52" s="49"/>
      <c r="KU52" s="49"/>
      <c r="KV52" s="49"/>
      <c r="KW52" s="49"/>
      <c r="KX52" s="49"/>
      <c r="KY52" s="49"/>
      <c r="KZ52" s="49"/>
      <c r="LA52" s="49"/>
      <c r="LB52" s="49"/>
      <c r="LC52" s="49"/>
      <c r="LD52" s="49"/>
      <c r="LE52" s="49"/>
      <c r="LF52" s="49"/>
      <c r="LG52" s="49"/>
      <c r="LH52" s="49"/>
      <c r="LI52" s="49"/>
      <c r="LJ52" s="49"/>
      <c r="LK52" s="49"/>
      <c r="LL52" s="49"/>
      <c r="LM52" s="49"/>
      <c r="LN52" s="49"/>
      <c r="LO52" s="49"/>
      <c r="LP52" s="49"/>
      <c r="LQ52" s="49"/>
      <c r="LR52" s="49"/>
      <c r="LS52" s="49"/>
      <c r="LT52" s="49"/>
      <c r="LU52" s="49"/>
      <c r="LV52" s="49"/>
      <c r="LW52" s="49"/>
      <c r="LX52" s="49"/>
      <c r="LY52" s="49"/>
      <c r="LZ52" s="49"/>
      <c r="MA52" s="49"/>
      <c r="MB52" s="49"/>
      <c r="MC52" s="49"/>
      <c r="MD52" s="49"/>
      <c r="ME52" s="49"/>
      <c r="MF52" s="49"/>
      <c r="MG52" s="49"/>
      <c r="MH52" s="49"/>
      <c r="MI52" s="49"/>
      <c r="MJ52" s="49"/>
      <c r="MK52" s="49"/>
      <c r="ML52" s="49"/>
      <c r="MM52" s="49"/>
      <c r="MN52" s="49"/>
      <c r="MO52" s="49"/>
      <c r="MP52" s="49"/>
      <c r="MQ52" s="49"/>
      <c r="MR52" s="49"/>
      <c r="MS52" s="49"/>
      <c r="MT52" s="49"/>
      <c r="MU52" s="49"/>
      <c r="MV52" s="49"/>
      <c r="MW52" s="49"/>
      <c r="MX52" s="49"/>
      <c r="MY52" s="49"/>
      <c r="MZ52" s="49"/>
      <c r="NA52" s="49"/>
      <c r="NB52" s="49"/>
      <c r="NC52" s="49"/>
      <c r="ND52" s="49"/>
      <c r="NE52" s="49"/>
      <c r="NF52" s="49"/>
      <c r="NG52" s="49"/>
      <c r="NH52" s="49"/>
      <c r="NI52" s="49"/>
      <c r="NJ52" s="49"/>
      <c r="NK52" s="49"/>
      <c r="NL52" s="49"/>
      <c r="NM52" s="49"/>
      <c r="NN52" s="49"/>
      <c r="NO52" s="49"/>
      <c r="NP52" s="49"/>
      <c r="NQ52" s="49"/>
      <c r="NR52" s="49"/>
      <c r="NS52" s="49"/>
      <c r="NT52" s="49"/>
      <c r="NU52" s="49"/>
      <c r="NV52" s="49"/>
      <c r="NW52" s="49"/>
      <c r="NX52" s="49"/>
      <c r="NY52" s="49"/>
      <c r="NZ52" s="49"/>
      <c r="OA52" s="49"/>
      <c r="OB52" s="49"/>
      <c r="OC52" s="49"/>
      <c r="OD52" s="49"/>
      <c r="OE52" s="49"/>
      <c r="OF52" s="49"/>
      <c r="OG52" s="49"/>
      <c r="OH52" s="49"/>
      <c r="OI52" s="49"/>
      <c r="OJ52" s="49"/>
      <c r="OK52" s="49"/>
      <c r="OL52" s="49"/>
      <c r="OM52" s="49"/>
      <c r="ON52" s="49"/>
      <c r="OO52" s="49"/>
      <c r="OP52" s="49"/>
      <c r="OQ52" s="49"/>
      <c r="OR52" s="49"/>
      <c r="OS52" s="49"/>
      <c r="OT52" s="49"/>
      <c r="OU52" s="49"/>
      <c r="OV52" s="49"/>
      <c r="OW52" s="49"/>
      <c r="OX52" s="49"/>
      <c r="OY52" s="49"/>
      <c r="OZ52" s="49"/>
      <c r="PA52" s="49"/>
      <c r="PB52" s="49"/>
      <c r="PC52" s="49"/>
      <c r="PD52" s="49"/>
      <c r="PE52" s="49"/>
      <c r="PF52" s="49"/>
      <c r="PG52" s="49"/>
      <c r="PH52" s="49"/>
      <c r="PI52" s="49"/>
      <c r="PJ52" s="49"/>
      <c r="PK52" s="49"/>
      <c r="PL52" s="49"/>
      <c r="PM52" s="49"/>
      <c r="PN52" s="49"/>
      <c r="PO52" s="49"/>
      <c r="PP52" s="49"/>
      <c r="PQ52" s="49"/>
      <c r="PR52" s="49"/>
      <c r="PS52" s="49"/>
      <c r="PT52" s="49"/>
      <c r="PU52" s="49"/>
      <c r="PV52" s="49"/>
      <c r="PW52" s="49"/>
      <c r="PX52" s="49"/>
      <c r="PY52" s="49"/>
      <c r="PZ52" s="49"/>
      <c r="QA52" s="49"/>
      <c r="QB52" s="49"/>
      <c r="QC52" s="49"/>
      <c r="QD52" s="49"/>
      <c r="QE52" s="49"/>
      <c r="QF52" s="49"/>
      <c r="QG52" s="49"/>
      <c r="QH52" s="49"/>
      <c r="QI52" s="49"/>
      <c r="QJ52" s="49"/>
      <c r="QK52" s="49"/>
      <c r="QL52" s="49"/>
      <c r="QM52" s="49"/>
      <c r="QN52" s="49"/>
      <c r="QO52" s="49"/>
      <c r="QP52" s="49"/>
      <c r="QQ52" s="49"/>
      <c r="QR52" s="49"/>
      <c r="QS52" s="49"/>
      <c r="QT52" s="49"/>
      <c r="QU52" s="49"/>
      <c r="QV52" s="49"/>
      <c r="QW52" s="49"/>
      <c r="QX52" s="49"/>
      <c r="QY52" s="49"/>
      <c r="QZ52" s="49"/>
      <c r="RA52" s="49"/>
      <c r="RB52" s="49"/>
      <c r="RC52" s="49"/>
      <c r="RD52" s="49"/>
      <c r="RE52" s="49"/>
      <c r="RF52" s="49"/>
      <c r="RG52" s="49"/>
      <c r="RH52" s="49"/>
      <c r="RI52" s="49"/>
      <c r="RJ52" s="49"/>
      <c r="RK52" s="49"/>
      <c r="RL52" s="49"/>
      <c r="RM52" s="49"/>
      <c r="RN52" s="49"/>
      <c r="RO52" s="49"/>
      <c r="RP52" s="49"/>
      <c r="RQ52" s="49"/>
      <c r="RR52" s="49"/>
      <c r="RS52" s="49"/>
      <c r="RT52" s="49"/>
      <c r="RU52" s="49"/>
      <c r="RV52" s="49"/>
      <c r="RW52" s="49"/>
      <c r="RX52" s="49"/>
      <c r="RY52" s="49"/>
      <c r="RZ52" s="49"/>
      <c r="SA52" s="49"/>
      <c r="SB52" s="49"/>
      <c r="SC52" s="49"/>
      <c r="SD52" s="49"/>
      <c r="SE52" s="49"/>
      <c r="SF52" s="49"/>
      <c r="SG52" s="49"/>
      <c r="SH52" s="49"/>
      <c r="SI52" s="49"/>
      <c r="SJ52" s="49"/>
      <c r="SK52" s="49"/>
      <c r="SL52" s="49"/>
      <c r="SM52" s="49"/>
      <c r="SN52" s="49"/>
      <c r="SO52" s="49"/>
      <c r="SP52" s="49"/>
      <c r="SQ52" s="49"/>
      <c r="SR52" s="49"/>
      <c r="SS52" s="49"/>
      <c r="ST52" s="49"/>
      <c r="SU52" s="49"/>
      <c r="SV52" s="49"/>
      <c r="SW52" s="49"/>
      <c r="SX52" s="49"/>
      <c r="SY52" s="49"/>
      <c r="SZ52" s="49"/>
      <c r="TA52" s="49"/>
      <c r="TB52" s="49"/>
      <c r="TC52" s="49"/>
      <c r="TD52" s="49"/>
      <c r="TE52" s="49"/>
      <c r="TF52" s="49"/>
      <c r="TG52" s="49"/>
      <c r="TH52" s="49"/>
      <c r="TI52" s="49"/>
      <c r="TJ52" s="49"/>
      <c r="TK52" s="49"/>
      <c r="TL52" s="49"/>
      <c r="TM52" s="49"/>
      <c r="TN52" s="49"/>
      <c r="TO52" s="49"/>
      <c r="TP52" s="49"/>
      <c r="TQ52" s="49"/>
      <c r="TR52" s="49"/>
      <c r="TS52" s="49"/>
      <c r="TT52" s="49"/>
      <c r="TU52" s="49"/>
      <c r="TV52" s="49"/>
      <c r="TW52" s="49"/>
      <c r="TX52" s="49"/>
      <c r="TY52" s="49"/>
      <c r="TZ52" s="49"/>
      <c r="UA52" s="49"/>
      <c r="UB52" s="49"/>
      <c r="UC52" s="49"/>
      <c r="UD52" s="49"/>
      <c r="UE52" s="49"/>
      <c r="UF52" s="49"/>
      <c r="UG52" s="49"/>
      <c r="UH52" s="49"/>
      <c r="UI52" s="49"/>
      <c r="UJ52" s="49"/>
      <c r="UK52" s="49"/>
      <c r="UL52" s="49"/>
      <c r="UM52" s="49"/>
      <c r="UN52" s="49"/>
      <c r="UO52" s="49"/>
      <c r="UP52" s="49"/>
      <c r="UQ52" s="49"/>
      <c r="UR52" s="49"/>
      <c r="US52" s="49"/>
      <c r="UT52" s="49"/>
      <c r="UU52" s="49"/>
      <c r="UV52" s="49"/>
      <c r="UW52" s="49"/>
      <c r="UX52" s="49"/>
      <c r="UY52" s="49"/>
      <c r="UZ52" s="49"/>
      <c r="VA52" s="49"/>
      <c r="VB52" s="49"/>
      <c r="VC52" s="49"/>
      <c r="VD52" s="49"/>
      <c r="VE52" s="49"/>
      <c r="VF52" s="49"/>
      <c r="VG52" s="49"/>
      <c r="VH52" s="49"/>
      <c r="VI52" s="49"/>
      <c r="VJ52" s="49"/>
      <c r="VK52" s="49"/>
      <c r="VL52" s="49"/>
      <c r="VM52" s="49"/>
      <c r="VN52" s="49"/>
      <c r="VO52" s="49"/>
      <c r="VP52" s="49"/>
      <c r="VQ52" s="49"/>
      <c r="VR52" s="49"/>
      <c r="VS52" s="49"/>
      <c r="VT52" s="49"/>
      <c r="VU52" s="49"/>
      <c r="VV52" s="49"/>
      <c r="VW52" s="49"/>
      <c r="VX52" s="49"/>
      <c r="VY52" s="49"/>
      <c r="VZ52" s="49"/>
      <c r="WA52" s="49"/>
      <c r="WB52" s="49"/>
      <c r="WC52" s="49"/>
      <c r="WD52" s="49"/>
      <c r="WE52" s="49"/>
      <c r="WF52" s="49"/>
      <c r="WG52" s="49"/>
      <c r="WH52" s="49"/>
      <c r="WI52" s="49"/>
      <c r="WJ52" s="49"/>
      <c r="WK52" s="49"/>
      <c r="WL52" s="49"/>
      <c r="WM52" s="49"/>
      <c r="WN52" s="49"/>
      <c r="WO52" s="49"/>
      <c r="WP52" s="49"/>
      <c r="WQ52" s="49"/>
      <c r="WR52" s="49"/>
      <c r="WS52" s="49"/>
      <c r="WT52" s="49"/>
      <c r="WU52" s="49"/>
      <c r="WV52" s="49"/>
      <c r="WW52" s="49"/>
      <c r="WX52" s="49"/>
      <c r="WY52" s="49"/>
      <c r="WZ52" s="49"/>
      <c r="XA52" s="49"/>
      <c r="XB52" s="49"/>
      <c r="XC52" s="49"/>
      <c r="XD52" s="49"/>
      <c r="XE52" s="49"/>
      <c r="XF52" s="49"/>
      <c r="XG52" s="49"/>
      <c r="XH52" s="49"/>
      <c r="XI52" s="49"/>
      <c r="XJ52" s="49"/>
      <c r="XK52" s="49"/>
      <c r="XL52" s="49"/>
      <c r="XM52" s="49"/>
      <c r="XN52" s="49"/>
      <c r="XO52" s="49"/>
      <c r="XP52" s="49"/>
      <c r="XQ52" s="49"/>
      <c r="XR52" s="49"/>
      <c r="XS52" s="49"/>
      <c r="XT52" s="49"/>
      <c r="XU52" s="49"/>
      <c r="XV52" s="49"/>
      <c r="XW52" s="49"/>
      <c r="XX52" s="49"/>
      <c r="XY52" s="49"/>
      <c r="XZ52" s="49"/>
      <c r="YA52" s="49"/>
      <c r="YB52" s="49"/>
      <c r="YC52" s="49"/>
      <c r="YD52" s="49"/>
      <c r="YE52" s="49"/>
      <c r="YF52" s="49"/>
      <c r="YG52" s="49"/>
      <c r="YH52" s="49"/>
      <c r="YI52" s="49"/>
      <c r="YJ52" s="49"/>
      <c r="YK52" s="49"/>
      <c r="YL52" s="49"/>
      <c r="YM52" s="49"/>
      <c r="YN52" s="49"/>
      <c r="YO52" s="49"/>
      <c r="YP52" s="49"/>
      <c r="YQ52" s="49"/>
      <c r="YR52" s="49"/>
      <c r="YS52" s="49"/>
      <c r="YT52" s="49"/>
      <c r="YU52" s="49"/>
      <c r="YV52" s="49"/>
      <c r="YW52" s="49"/>
      <c r="YX52" s="49"/>
      <c r="YY52" s="49"/>
      <c r="YZ52" s="49"/>
      <c r="ZA52" s="49"/>
      <c r="ZB52" s="49"/>
      <c r="ZC52" s="49"/>
      <c r="ZD52" s="49"/>
      <c r="ZE52" s="49"/>
    </row>
    <row r="53" spans="1:681" s="32" customFormat="1" ht="61.5" customHeight="1">
      <c r="A53" s="218"/>
      <c r="B53" s="95">
        <v>4</v>
      </c>
      <c r="C53" s="9" t="s">
        <v>515</v>
      </c>
      <c r="D53" s="131" t="s">
        <v>34</v>
      </c>
      <c r="E53" s="131" t="s">
        <v>1010</v>
      </c>
      <c r="F53" s="144">
        <f>G53+H53+I53+J53+K53</f>
        <v>2250</v>
      </c>
      <c r="G53" s="144"/>
      <c r="H53" s="144"/>
      <c r="I53" s="143">
        <v>1125</v>
      </c>
      <c r="J53" s="143"/>
      <c r="K53" s="143">
        <v>1125</v>
      </c>
      <c r="L53" s="131" t="s">
        <v>1061</v>
      </c>
      <c r="M53" s="131" t="s">
        <v>516</v>
      </c>
      <c r="N53" s="48"/>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c r="DO53" s="49"/>
      <c r="DP53" s="49"/>
      <c r="DQ53" s="49"/>
      <c r="DR53" s="49"/>
      <c r="DS53" s="49"/>
      <c r="DT53" s="49"/>
      <c r="DU53" s="49"/>
      <c r="DV53" s="49"/>
      <c r="DW53" s="49"/>
      <c r="DX53" s="49"/>
      <c r="DY53" s="49"/>
      <c r="DZ53" s="49"/>
      <c r="EA53" s="49"/>
      <c r="EB53" s="49"/>
      <c r="EC53" s="49"/>
      <c r="ED53" s="49"/>
      <c r="EE53" s="49"/>
      <c r="EF53" s="49"/>
      <c r="EG53" s="49"/>
      <c r="EH53" s="49"/>
      <c r="EI53" s="49"/>
      <c r="EJ53" s="49"/>
      <c r="EK53" s="49"/>
      <c r="EL53" s="49"/>
      <c r="EM53" s="49"/>
      <c r="EN53" s="49"/>
      <c r="EO53" s="49"/>
      <c r="EP53" s="49"/>
      <c r="EQ53" s="49"/>
      <c r="ER53" s="49"/>
      <c r="ES53" s="49"/>
      <c r="ET53" s="49"/>
      <c r="EU53" s="49"/>
      <c r="EV53" s="49"/>
      <c r="EW53" s="49"/>
      <c r="EX53" s="49"/>
      <c r="EY53" s="49"/>
      <c r="EZ53" s="49"/>
      <c r="FA53" s="49"/>
      <c r="FB53" s="49"/>
      <c r="FC53" s="49"/>
      <c r="FD53" s="49"/>
      <c r="FE53" s="49"/>
      <c r="FF53" s="49"/>
      <c r="FG53" s="49"/>
      <c r="FH53" s="49"/>
      <c r="FI53" s="49"/>
      <c r="FJ53" s="49"/>
      <c r="FK53" s="49"/>
      <c r="FL53" s="49"/>
      <c r="FM53" s="49"/>
      <c r="FN53" s="49"/>
      <c r="FO53" s="49"/>
      <c r="FP53" s="49"/>
      <c r="FQ53" s="49"/>
      <c r="FR53" s="49"/>
      <c r="FS53" s="49"/>
      <c r="FT53" s="49"/>
      <c r="FU53" s="49"/>
      <c r="FV53" s="49"/>
      <c r="FW53" s="49"/>
      <c r="FX53" s="49"/>
      <c r="FY53" s="49"/>
      <c r="FZ53" s="49"/>
      <c r="GA53" s="49"/>
      <c r="GB53" s="49"/>
      <c r="GC53" s="49"/>
      <c r="GD53" s="49"/>
      <c r="GE53" s="49"/>
      <c r="GF53" s="49"/>
      <c r="GG53" s="49"/>
      <c r="GH53" s="49"/>
      <c r="GI53" s="49"/>
      <c r="GJ53" s="49"/>
      <c r="GK53" s="49"/>
      <c r="GL53" s="49"/>
      <c r="GM53" s="49"/>
      <c r="GN53" s="49"/>
      <c r="GO53" s="49"/>
      <c r="GP53" s="49"/>
      <c r="GQ53" s="49"/>
      <c r="GR53" s="49"/>
      <c r="GS53" s="49"/>
      <c r="GT53" s="49"/>
      <c r="GU53" s="49"/>
      <c r="GV53" s="49"/>
      <c r="GW53" s="49"/>
      <c r="GX53" s="49"/>
      <c r="GY53" s="49"/>
      <c r="GZ53" s="49"/>
      <c r="HA53" s="49"/>
      <c r="HB53" s="49"/>
      <c r="HC53" s="49"/>
      <c r="HD53" s="49"/>
      <c r="HE53" s="49"/>
      <c r="HF53" s="49"/>
      <c r="HG53" s="49"/>
      <c r="HH53" s="49"/>
      <c r="HI53" s="49"/>
      <c r="HJ53" s="49"/>
      <c r="HK53" s="49"/>
      <c r="HL53" s="49"/>
      <c r="HM53" s="49"/>
      <c r="HN53" s="49"/>
      <c r="HO53" s="49"/>
      <c r="HP53" s="49"/>
      <c r="HQ53" s="49"/>
      <c r="HR53" s="49"/>
      <c r="HS53" s="49"/>
      <c r="HT53" s="49"/>
      <c r="HU53" s="49"/>
      <c r="HV53" s="49"/>
      <c r="HW53" s="49"/>
      <c r="HX53" s="49"/>
      <c r="HY53" s="49"/>
      <c r="HZ53" s="49"/>
      <c r="IA53" s="49"/>
      <c r="IB53" s="49"/>
      <c r="IC53" s="49"/>
      <c r="ID53" s="49"/>
      <c r="IE53" s="49"/>
      <c r="IF53" s="49"/>
      <c r="IG53" s="49"/>
      <c r="IH53" s="49"/>
      <c r="II53" s="49"/>
      <c r="IJ53" s="49"/>
      <c r="IK53" s="49"/>
      <c r="IL53" s="49"/>
      <c r="IM53" s="49"/>
      <c r="IN53" s="49"/>
      <c r="IO53" s="49"/>
      <c r="IP53" s="49"/>
      <c r="IQ53" s="49"/>
      <c r="IR53" s="49"/>
      <c r="IS53" s="49"/>
      <c r="IT53" s="49"/>
      <c r="IU53" s="49"/>
      <c r="IV53" s="49"/>
      <c r="IW53" s="49"/>
      <c r="IX53" s="49"/>
      <c r="IY53" s="49"/>
      <c r="IZ53" s="49"/>
      <c r="JA53" s="49"/>
      <c r="JB53" s="49"/>
      <c r="JC53" s="49"/>
      <c r="JD53" s="49"/>
      <c r="JE53" s="49"/>
      <c r="JF53" s="49"/>
      <c r="JG53" s="49"/>
      <c r="JH53" s="49"/>
      <c r="JI53" s="49"/>
      <c r="JJ53" s="49"/>
      <c r="JK53" s="49"/>
      <c r="JL53" s="49"/>
      <c r="JM53" s="49"/>
      <c r="JN53" s="49"/>
      <c r="JO53" s="49"/>
      <c r="JP53" s="49"/>
      <c r="JQ53" s="49"/>
      <c r="JR53" s="49"/>
      <c r="JS53" s="49"/>
      <c r="JT53" s="49"/>
      <c r="JU53" s="49"/>
      <c r="JV53" s="49"/>
      <c r="JW53" s="49"/>
      <c r="JX53" s="49"/>
      <c r="JY53" s="49"/>
      <c r="JZ53" s="49"/>
      <c r="KA53" s="49"/>
      <c r="KB53" s="49"/>
      <c r="KC53" s="49"/>
      <c r="KD53" s="49"/>
      <c r="KE53" s="49"/>
      <c r="KF53" s="49"/>
      <c r="KG53" s="49"/>
      <c r="KH53" s="49"/>
      <c r="KI53" s="49"/>
      <c r="KJ53" s="49"/>
      <c r="KK53" s="49"/>
      <c r="KL53" s="49"/>
      <c r="KM53" s="49"/>
      <c r="KN53" s="49"/>
      <c r="KO53" s="49"/>
      <c r="KP53" s="49"/>
      <c r="KQ53" s="49"/>
      <c r="KR53" s="49"/>
      <c r="KS53" s="49"/>
      <c r="KT53" s="49"/>
      <c r="KU53" s="49"/>
      <c r="KV53" s="49"/>
      <c r="KW53" s="49"/>
      <c r="KX53" s="49"/>
      <c r="KY53" s="49"/>
      <c r="KZ53" s="49"/>
      <c r="LA53" s="49"/>
      <c r="LB53" s="49"/>
      <c r="LC53" s="49"/>
      <c r="LD53" s="49"/>
      <c r="LE53" s="49"/>
      <c r="LF53" s="49"/>
      <c r="LG53" s="49"/>
      <c r="LH53" s="49"/>
      <c r="LI53" s="49"/>
      <c r="LJ53" s="49"/>
      <c r="LK53" s="49"/>
      <c r="LL53" s="49"/>
      <c r="LM53" s="49"/>
      <c r="LN53" s="49"/>
      <c r="LO53" s="49"/>
      <c r="LP53" s="49"/>
      <c r="LQ53" s="49"/>
      <c r="LR53" s="49"/>
      <c r="LS53" s="49"/>
      <c r="LT53" s="49"/>
      <c r="LU53" s="49"/>
      <c r="LV53" s="49"/>
      <c r="LW53" s="49"/>
      <c r="LX53" s="49"/>
      <c r="LY53" s="49"/>
      <c r="LZ53" s="49"/>
      <c r="MA53" s="49"/>
      <c r="MB53" s="49"/>
      <c r="MC53" s="49"/>
      <c r="MD53" s="49"/>
      <c r="ME53" s="49"/>
      <c r="MF53" s="49"/>
      <c r="MG53" s="49"/>
      <c r="MH53" s="49"/>
      <c r="MI53" s="49"/>
      <c r="MJ53" s="49"/>
      <c r="MK53" s="49"/>
      <c r="ML53" s="49"/>
      <c r="MM53" s="49"/>
      <c r="MN53" s="49"/>
      <c r="MO53" s="49"/>
      <c r="MP53" s="49"/>
      <c r="MQ53" s="49"/>
      <c r="MR53" s="49"/>
      <c r="MS53" s="49"/>
      <c r="MT53" s="49"/>
      <c r="MU53" s="49"/>
      <c r="MV53" s="49"/>
      <c r="MW53" s="49"/>
      <c r="MX53" s="49"/>
      <c r="MY53" s="49"/>
      <c r="MZ53" s="49"/>
      <c r="NA53" s="49"/>
      <c r="NB53" s="49"/>
      <c r="NC53" s="49"/>
      <c r="ND53" s="49"/>
      <c r="NE53" s="49"/>
      <c r="NF53" s="49"/>
      <c r="NG53" s="49"/>
      <c r="NH53" s="49"/>
      <c r="NI53" s="49"/>
      <c r="NJ53" s="49"/>
      <c r="NK53" s="49"/>
      <c r="NL53" s="49"/>
      <c r="NM53" s="49"/>
      <c r="NN53" s="49"/>
      <c r="NO53" s="49"/>
      <c r="NP53" s="49"/>
      <c r="NQ53" s="49"/>
      <c r="NR53" s="49"/>
      <c r="NS53" s="49"/>
      <c r="NT53" s="49"/>
      <c r="NU53" s="49"/>
      <c r="NV53" s="49"/>
      <c r="NW53" s="49"/>
      <c r="NX53" s="49"/>
      <c r="NY53" s="49"/>
      <c r="NZ53" s="49"/>
      <c r="OA53" s="49"/>
      <c r="OB53" s="49"/>
      <c r="OC53" s="49"/>
      <c r="OD53" s="49"/>
      <c r="OE53" s="49"/>
      <c r="OF53" s="49"/>
      <c r="OG53" s="49"/>
      <c r="OH53" s="49"/>
      <c r="OI53" s="49"/>
      <c r="OJ53" s="49"/>
      <c r="OK53" s="49"/>
      <c r="OL53" s="49"/>
      <c r="OM53" s="49"/>
      <c r="ON53" s="49"/>
      <c r="OO53" s="49"/>
      <c r="OP53" s="49"/>
      <c r="OQ53" s="49"/>
      <c r="OR53" s="49"/>
      <c r="OS53" s="49"/>
      <c r="OT53" s="49"/>
      <c r="OU53" s="49"/>
      <c r="OV53" s="49"/>
      <c r="OW53" s="49"/>
      <c r="OX53" s="49"/>
      <c r="OY53" s="49"/>
      <c r="OZ53" s="49"/>
      <c r="PA53" s="49"/>
      <c r="PB53" s="49"/>
      <c r="PC53" s="49"/>
      <c r="PD53" s="49"/>
      <c r="PE53" s="49"/>
      <c r="PF53" s="49"/>
      <c r="PG53" s="49"/>
      <c r="PH53" s="49"/>
      <c r="PI53" s="49"/>
      <c r="PJ53" s="49"/>
      <c r="PK53" s="49"/>
      <c r="PL53" s="49"/>
      <c r="PM53" s="49"/>
      <c r="PN53" s="49"/>
      <c r="PO53" s="49"/>
      <c r="PP53" s="49"/>
      <c r="PQ53" s="49"/>
      <c r="PR53" s="49"/>
      <c r="PS53" s="49"/>
      <c r="PT53" s="49"/>
      <c r="PU53" s="49"/>
      <c r="PV53" s="49"/>
      <c r="PW53" s="49"/>
      <c r="PX53" s="49"/>
      <c r="PY53" s="49"/>
      <c r="PZ53" s="49"/>
      <c r="QA53" s="49"/>
      <c r="QB53" s="49"/>
      <c r="QC53" s="49"/>
      <c r="QD53" s="49"/>
      <c r="QE53" s="49"/>
      <c r="QF53" s="49"/>
      <c r="QG53" s="49"/>
      <c r="QH53" s="49"/>
      <c r="QI53" s="49"/>
      <c r="QJ53" s="49"/>
      <c r="QK53" s="49"/>
      <c r="QL53" s="49"/>
      <c r="QM53" s="49"/>
      <c r="QN53" s="49"/>
      <c r="QO53" s="49"/>
      <c r="QP53" s="49"/>
      <c r="QQ53" s="49"/>
      <c r="QR53" s="49"/>
      <c r="QS53" s="49"/>
      <c r="QT53" s="49"/>
      <c r="QU53" s="49"/>
      <c r="QV53" s="49"/>
      <c r="QW53" s="49"/>
      <c r="QX53" s="49"/>
      <c r="QY53" s="49"/>
      <c r="QZ53" s="49"/>
      <c r="RA53" s="49"/>
      <c r="RB53" s="49"/>
      <c r="RC53" s="49"/>
      <c r="RD53" s="49"/>
      <c r="RE53" s="49"/>
      <c r="RF53" s="49"/>
      <c r="RG53" s="49"/>
      <c r="RH53" s="49"/>
      <c r="RI53" s="49"/>
      <c r="RJ53" s="49"/>
      <c r="RK53" s="49"/>
      <c r="RL53" s="49"/>
      <c r="RM53" s="49"/>
      <c r="RN53" s="49"/>
      <c r="RO53" s="49"/>
      <c r="RP53" s="49"/>
      <c r="RQ53" s="49"/>
      <c r="RR53" s="49"/>
      <c r="RS53" s="49"/>
      <c r="RT53" s="49"/>
      <c r="RU53" s="49"/>
      <c r="RV53" s="49"/>
      <c r="RW53" s="49"/>
      <c r="RX53" s="49"/>
      <c r="RY53" s="49"/>
      <c r="RZ53" s="49"/>
      <c r="SA53" s="49"/>
      <c r="SB53" s="49"/>
      <c r="SC53" s="49"/>
      <c r="SD53" s="49"/>
      <c r="SE53" s="49"/>
      <c r="SF53" s="49"/>
      <c r="SG53" s="49"/>
      <c r="SH53" s="49"/>
      <c r="SI53" s="49"/>
      <c r="SJ53" s="49"/>
      <c r="SK53" s="49"/>
      <c r="SL53" s="49"/>
      <c r="SM53" s="49"/>
      <c r="SN53" s="49"/>
      <c r="SO53" s="49"/>
      <c r="SP53" s="49"/>
      <c r="SQ53" s="49"/>
      <c r="SR53" s="49"/>
      <c r="SS53" s="49"/>
      <c r="ST53" s="49"/>
      <c r="SU53" s="49"/>
      <c r="SV53" s="49"/>
      <c r="SW53" s="49"/>
      <c r="SX53" s="49"/>
      <c r="SY53" s="49"/>
      <c r="SZ53" s="49"/>
      <c r="TA53" s="49"/>
      <c r="TB53" s="49"/>
      <c r="TC53" s="49"/>
      <c r="TD53" s="49"/>
      <c r="TE53" s="49"/>
      <c r="TF53" s="49"/>
      <c r="TG53" s="49"/>
      <c r="TH53" s="49"/>
      <c r="TI53" s="49"/>
      <c r="TJ53" s="49"/>
      <c r="TK53" s="49"/>
      <c r="TL53" s="49"/>
      <c r="TM53" s="49"/>
      <c r="TN53" s="49"/>
      <c r="TO53" s="49"/>
      <c r="TP53" s="49"/>
      <c r="TQ53" s="49"/>
      <c r="TR53" s="49"/>
      <c r="TS53" s="49"/>
      <c r="TT53" s="49"/>
      <c r="TU53" s="49"/>
      <c r="TV53" s="49"/>
      <c r="TW53" s="49"/>
      <c r="TX53" s="49"/>
      <c r="TY53" s="49"/>
      <c r="TZ53" s="49"/>
      <c r="UA53" s="49"/>
      <c r="UB53" s="49"/>
      <c r="UC53" s="49"/>
      <c r="UD53" s="49"/>
      <c r="UE53" s="49"/>
      <c r="UF53" s="49"/>
      <c r="UG53" s="49"/>
      <c r="UH53" s="49"/>
      <c r="UI53" s="49"/>
      <c r="UJ53" s="49"/>
      <c r="UK53" s="49"/>
      <c r="UL53" s="49"/>
      <c r="UM53" s="49"/>
      <c r="UN53" s="49"/>
      <c r="UO53" s="49"/>
      <c r="UP53" s="49"/>
      <c r="UQ53" s="49"/>
      <c r="UR53" s="49"/>
      <c r="US53" s="49"/>
      <c r="UT53" s="49"/>
      <c r="UU53" s="49"/>
      <c r="UV53" s="49"/>
      <c r="UW53" s="49"/>
      <c r="UX53" s="49"/>
      <c r="UY53" s="49"/>
      <c r="UZ53" s="49"/>
      <c r="VA53" s="49"/>
      <c r="VB53" s="49"/>
      <c r="VC53" s="49"/>
      <c r="VD53" s="49"/>
      <c r="VE53" s="49"/>
      <c r="VF53" s="49"/>
      <c r="VG53" s="49"/>
      <c r="VH53" s="49"/>
      <c r="VI53" s="49"/>
      <c r="VJ53" s="49"/>
      <c r="VK53" s="49"/>
      <c r="VL53" s="49"/>
      <c r="VM53" s="49"/>
      <c r="VN53" s="49"/>
      <c r="VO53" s="49"/>
      <c r="VP53" s="49"/>
      <c r="VQ53" s="49"/>
      <c r="VR53" s="49"/>
      <c r="VS53" s="49"/>
      <c r="VT53" s="49"/>
      <c r="VU53" s="49"/>
      <c r="VV53" s="49"/>
      <c r="VW53" s="49"/>
      <c r="VX53" s="49"/>
      <c r="VY53" s="49"/>
      <c r="VZ53" s="49"/>
      <c r="WA53" s="49"/>
      <c r="WB53" s="49"/>
      <c r="WC53" s="49"/>
      <c r="WD53" s="49"/>
      <c r="WE53" s="49"/>
      <c r="WF53" s="49"/>
      <c r="WG53" s="49"/>
      <c r="WH53" s="49"/>
      <c r="WI53" s="49"/>
      <c r="WJ53" s="49"/>
      <c r="WK53" s="49"/>
      <c r="WL53" s="49"/>
      <c r="WM53" s="49"/>
      <c r="WN53" s="49"/>
      <c r="WO53" s="49"/>
      <c r="WP53" s="49"/>
      <c r="WQ53" s="49"/>
      <c r="WR53" s="49"/>
      <c r="WS53" s="49"/>
      <c r="WT53" s="49"/>
      <c r="WU53" s="49"/>
      <c r="WV53" s="49"/>
      <c r="WW53" s="49"/>
      <c r="WX53" s="49"/>
      <c r="WY53" s="49"/>
      <c r="WZ53" s="49"/>
      <c r="XA53" s="49"/>
      <c r="XB53" s="49"/>
      <c r="XC53" s="49"/>
      <c r="XD53" s="49"/>
      <c r="XE53" s="49"/>
      <c r="XF53" s="49"/>
      <c r="XG53" s="49"/>
      <c r="XH53" s="49"/>
      <c r="XI53" s="49"/>
      <c r="XJ53" s="49"/>
      <c r="XK53" s="49"/>
      <c r="XL53" s="49"/>
      <c r="XM53" s="49"/>
      <c r="XN53" s="49"/>
      <c r="XO53" s="49"/>
      <c r="XP53" s="49"/>
      <c r="XQ53" s="49"/>
      <c r="XR53" s="49"/>
      <c r="XS53" s="49"/>
      <c r="XT53" s="49"/>
      <c r="XU53" s="49"/>
      <c r="XV53" s="49"/>
      <c r="XW53" s="49"/>
      <c r="XX53" s="49"/>
      <c r="XY53" s="49"/>
      <c r="XZ53" s="49"/>
      <c r="YA53" s="49"/>
      <c r="YB53" s="49"/>
      <c r="YC53" s="49"/>
      <c r="YD53" s="49"/>
      <c r="YE53" s="49"/>
      <c r="YF53" s="49"/>
      <c r="YG53" s="49"/>
      <c r="YH53" s="49"/>
      <c r="YI53" s="49"/>
      <c r="YJ53" s="49"/>
      <c r="YK53" s="49"/>
      <c r="YL53" s="49"/>
      <c r="YM53" s="49"/>
      <c r="YN53" s="49"/>
      <c r="YO53" s="49"/>
      <c r="YP53" s="49"/>
      <c r="YQ53" s="49"/>
      <c r="YR53" s="49"/>
      <c r="YS53" s="49"/>
      <c r="YT53" s="49"/>
      <c r="YU53" s="49"/>
      <c r="YV53" s="49"/>
      <c r="YW53" s="49"/>
      <c r="YX53" s="49"/>
      <c r="YY53" s="49"/>
      <c r="YZ53" s="49"/>
      <c r="ZA53" s="49"/>
      <c r="ZB53" s="49"/>
      <c r="ZC53" s="49"/>
      <c r="ZD53" s="49"/>
      <c r="ZE53" s="49"/>
    </row>
    <row r="54" spans="1:681" s="32" customFormat="1" ht="51" customHeight="1">
      <c r="A54" s="218"/>
      <c r="B54" s="95">
        <v>5</v>
      </c>
      <c r="C54" s="9" t="s">
        <v>517</v>
      </c>
      <c r="D54" s="131" t="s">
        <v>34</v>
      </c>
      <c r="E54" s="131" t="s">
        <v>1010</v>
      </c>
      <c r="F54" s="144">
        <f>G54+H54+I54+J54+K54</f>
        <v>300</v>
      </c>
      <c r="G54" s="144"/>
      <c r="H54" s="144"/>
      <c r="I54" s="143">
        <v>285</v>
      </c>
      <c r="J54" s="143"/>
      <c r="K54" s="143">
        <v>15</v>
      </c>
      <c r="L54" s="131" t="s">
        <v>1064</v>
      </c>
      <c r="M54" s="131" t="s">
        <v>518</v>
      </c>
      <c r="N54" s="48"/>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c r="DO54" s="49"/>
      <c r="DP54" s="49"/>
      <c r="DQ54" s="49"/>
      <c r="DR54" s="49"/>
      <c r="DS54" s="49"/>
      <c r="DT54" s="49"/>
      <c r="DU54" s="49"/>
      <c r="DV54" s="49"/>
      <c r="DW54" s="49"/>
      <c r="DX54" s="49"/>
      <c r="DY54" s="49"/>
      <c r="DZ54" s="49"/>
      <c r="EA54" s="49"/>
      <c r="EB54" s="49"/>
      <c r="EC54" s="49"/>
      <c r="ED54" s="49"/>
      <c r="EE54" s="49"/>
      <c r="EF54" s="49"/>
      <c r="EG54" s="49"/>
      <c r="EH54" s="49"/>
      <c r="EI54" s="49"/>
      <c r="EJ54" s="49"/>
      <c r="EK54" s="49"/>
      <c r="EL54" s="49"/>
      <c r="EM54" s="49"/>
      <c r="EN54" s="49"/>
      <c r="EO54" s="49"/>
      <c r="EP54" s="49"/>
      <c r="EQ54" s="49"/>
      <c r="ER54" s="49"/>
      <c r="ES54" s="49"/>
      <c r="ET54" s="49"/>
      <c r="EU54" s="49"/>
      <c r="EV54" s="49"/>
      <c r="EW54" s="49"/>
      <c r="EX54" s="49"/>
      <c r="EY54" s="49"/>
      <c r="EZ54" s="49"/>
      <c r="FA54" s="49"/>
      <c r="FB54" s="49"/>
      <c r="FC54" s="49"/>
      <c r="FD54" s="49"/>
      <c r="FE54" s="49"/>
      <c r="FF54" s="49"/>
      <c r="FG54" s="49"/>
      <c r="FH54" s="49"/>
      <c r="FI54" s="49"/>
      <c r="FJ54" s="49"/>
      <c r="FK54" s="49"/>
      <c r="FL54" s="49"/>
      <c r="FM54" s="49"/>
      <c r="FN54" s="49"/>
      <c r="FO54" s="49"/>
      <c r="FP54" s="49"/>
      <c r="FQ54" s="49"/>
      <c r="FR54" s="49"/>
      <c r="FS54" s="49"/>
      <c r="FT54" s="49"/>
      <c r="FU54" s="49"/>
      <c r="FV54" s="49"/>
      <c r="FW54" s="49"/>
      <c r="FX54" s="49"/>
      <c r="FY54" s="49"/>
      <c r="FZ54" s="49"/>
      <c r="GA54" s="49"/>
      <c r="GB54" s="49"/>
      <c r="GC54" s="49"/>
      <c r="GD54" s="49"/>
      <c r="GE54" s="49"/>
      <c r="GF54" s="49"/>
      <c r="GG54" s="49"/>
      <c r="GH54" s="49"/>
      <c r="GI54" s="49"/>
      <c r="GJ54" s="49"/>
      <c r="GK54" s="49"/>
      <c r="GL54" s="49"/>
      <c r="GM54" s="49"/>
      <c r="GN54" s="49"/>
      <c r="GO54" s="49"/>
      <c r="GP54" s="49"/>
      <c r="GQ54" s="49"/>
      <c r="GR54" s="49"/>
      <c r="GS54" s="49"/>
      <c r="GT54" s="49"/>
      <c r="GU54" s="49"/>
      <c r="GV54" s="49"/>
      <c r="GW54" s="49"/>
      <c r="GX54" s="49"/>
      <c r="GY54" s="49"/>
      <c r="GZ54" s="49"/>
      <c r="HA54" s="49"/>
      <c r="HB54" s="49"/>
      <c r="HC54" s="49"/>
      <c r="HD54" s="49"/>
      <c r="HE54" s="49"/>
      <c r="HF54" s="49"/>
      <c r="HG54" s="49"/>
      <c r="HH54" s="49"/>
      <c r="HI54" s="49"/>
      <c r="HJ54" s="49"/>
      <c r="HK54" s="49"/>
      <c r="HL54" s="49"/>
      <c r="HM54" s="49"/>
      <c r="HN54" s="49"/>
      <c r="HO54" s="49"/>
      <c r="HP54" s="49"/>
      <c r="HQ54" s="49"/>
      <c r="HR54" s="49"/>
      <c r="HS54" s="49"/>
      <c r="HT54" s="49"/>
      <c r="HU54" s="49"/>
      <c r="HV54" s="49"/>
      <c r="HW54" s="49"/>
      <c r="HX54" s="49"/>
      <c r="HY54" s="49"/>
      <c r="HZ54" s="49"/>
      <c r="IA54" s="49"/>
      <c r="IB54" s="49"/>
      <c r="IC54" s="49"/>
      <c r="ID54" s="49"/>
      <c r="IE54" s="49"/>
      <c r="IF54" s="49"/>
      <c r="IG54" s="49"/>
      <c r="IH54" s="49"/>
      <c r="II54" s="49"/>
      <c r="IJ54" s="49"/>
      <c r="IK54" s="49"/>
      <c r="IL54" s="49"/>
      <c r="IM54" s="49"/>
      <c r="IN54" s="49"/>
      <c r="IO54" s="49"/>
      <c r="IP54" s="49"/>
      <c r="IQ54" s="49"/>
      <c r="IR54" s="49"/>
      <c r="IS54" s="49"/>
      <c r="IT54" s="49"/>
      <c r="IU54" s="49"/>
      <c r="IV54" s="49"/>
      <c r="IW54" s="49"/>
      <c r="IX54" s="49"/>
      <c r="IY54" s="49"/>
      <c r="IZ54" s="49"/>
      <c r="JA54" s="49"/>
      <c r="JB54" s="49"/>
      <c r="JC54" s="49"/>
      <c r="JD54" s="49"/>
      <c r="JE54" s="49"/>
      <c r="JF54" s="49"/>
      <c r="JG54" s="49"/>
      <c r="JH54" s="49"/>
      <c r="JI54" s="49"/>
      <c r="JJ54" s="49"/>
      <c r="JK54" s="49"/>
      <c r="JL54" s="49"/>
      <c r="JM54" s="49"/>
      <c r="JN54" s="49"/>
      <c r="JO54" s="49"/>
      <c r="JP54" s="49"/>
      <c r="JQ54" s="49"/>
      <c r="JR54" s="49"/>
      <c r="JS54" s="49"/>
      <c r="JT54" s="49"/>
      <c r="JU54" s="49"/>
      <c r="JV54" s="49"/>
      <c r="JW54" s="49"/>
      <c r="JX54" s="49"/>
      <c r="JY54" s="49"/>
      <c r="JZ54" s="49"/>
      <c r="KA54" s="49"/>
      <c r="KB54" s="49"/>
      <c r="KC54" s="49"/>
      <c r="KD54" s="49"/>
      <c r="KE54" s="49"/>
      <c r="KF54" s="49"/>
      <c r="KG54" s="49"/>
      <c r="KH54" s="49"/>
      <c r="KI54" s="49"/>
      <c r="KJ54" s="49"/>
      <c r="KK54" s="49"/>
      <c r="KL54" s="49"/>
      <c r="KM54" s="49"/>
      <c r="KN54" s="49"/>
      <c r="KO54" s="49"/>
      <c r="KP54" s="49"/>
      <c r="KQ54" s="49"/>
      <c r="KR54" s="49"/>
      <c r="KS54" s="49"/>
      <c r="KT54" s="49"/>
      <c r="KU54" s="49"/>
      <c r="KV54" s="49"/>
      <c r="KW54" s="49"/>
      <c r="KX54" s="49"/>
      <c r="KY54" s="49"/>
      <c r="KZ54" s="49"/>
      <c r="LA54" s="49"/>
      <c r="LB54" s="49"/>
      <c r="LC54" s="49"/>
      <c r="LD54" s="49"/>
      <c r="LE54" s="49"/>
      <c r="LF54" s="49"/>
      <c r="LG54" s="49"/>
      <c r="LH54" s="49"/>
      <c r="LI54" s="49"/>
      <c r="LJ54" s="49"/>
      <c r="LK54" s="49"/>
      <c r="LL54" s="49"/>
      <c r="LM54" s="49"/>
      <c r="LN54" s="49"/>
      <c r="LO54" s="49"/>
      <c r="LP54" s="49"/>
      <c r="LQ54" s="49"/>
      <c r="LR54" s="49"/>
      <c r="LS54" s="49"/>
      <c r="LT54" s="49"/>
      <c r="LU54" s="49"/>
      <c r="LV54" s="49"/>
      <c r="LW54" s="49"/>
      <c r="LX54" s="49"/>
      <c r="LY54" s="49"/>
      <c r="LZ54" s="49"/>
      <c r="MA54" s="49"/>
      <c r="MB54" s="49"/>
      <c r="MC54" s="49"/>
      <c r="MD54" s="49"/>
      <c r="ME54" s="49"/>
      <c r="MF54" s="49"/>
      <c r="MG54" s="49"/>
      <c r="MH54" s="49"/>
      <c r="MI54" s="49"/>
      <c r="MJ54" s="49"/>
      <c r="MK54" s="49"/>
      <c r="ML54" s="49"/>
      <c r="MM54" s="49"/>
      <c r="MN54" s="49"/>
      <c r="MO54" s="49"/>
      <c r="MP54" s="49"/>
      <c r="MQ54" s="49"/>
      <c r="MR54" s="49"/>
      <c r="MS54" s="49"/>
      <c r="MT54" s="49"/>
      <c r="MU54" s="49"/>
      <c r="MV54" s="49"/>
      <c r="MW54" s="49"/>
      <c r="MX54" s="49"/>
      <c r="MY54" s="49"/>
      <c r="MZ54" s="49"/>
      <c r="NA54" s="49"/>
      <c r="NB54" s="49"/>
      <c r="NC54" s="49"/>
      <c r="ND54" s="49"/>
      <c r="NE54" s="49"/>
      <c r="NF54" s="49"/>
      <c r="NG54" s="49"/>
      <c r="NH54" s="49"/>
      <c r="NI54" s="49"/>
      <c r="NJ54" s="49"/>
      <c r="NK54" s="49"/>
      <c r="NL54" s="49"/>
      <c r="NM54" s="49"/>
      <c r="NN54" s="49"/>
      <c r="NO54" s="49"/>
      <c r="NP54" s="49"/>
      <c r="NQ54" s="49"/>
      <c r="NR54" s="49"/>
      <c r="NS54" s="49"/>
      <c r="NT54" s="49"/>
      <c r="NU54" s="49"/>
      <c r="NV54" s="49"/>
      <c r="NW54" s="49"/>
      <c r="NX54" s="49"/>
      <c r="NY54" s="49"/>
      <c r="NZ54" s="49"/>
      <c r="OA54" s="49"/>
      <c r="OB54" s="49"/>
      <c r="OC54" s="49"/>
      <c r="OD54" s="49"/>
      <c r="OE54" s="49"/>
      <c r="OF54" s="49"/>
      <c r="OG54" s="49"/>
      <c r="OH54" s="49"/>
      <c r="OI54" s="49"/>
      <c r="OJ54" s="49"/>
      <c r="OK54" s="49"/>
      <c r="OL54" s="49"/>
      <c r="OM54" s="49"/>
      <c r="ON54" s="49"/>
      <c r="OO54" s="49"/>
      <c r="OP54" s="49"/>
      <c r="OQ54" s="49"/>
      <c r="OR54" s="49"/>
      <c r="OS54" s="49"/>
      <c r="OT54" s="49"/>
      <c r="OU54" s="49"/>
      <c r="OV54" s="49"/>
      <c r="OW54" s="49"/>
      <c r="OX54" s="49"/>
      <c r="OY54" s="49"/>
      <c r="OZ54" s="49"/>
      <c r="PA54" s="49"/>
      <c r="PB54" s="49"/>
      <c r="PC54" s="49"/>
      <c r="PD54" s="49"/>
      <c r="PE54" s="49"/>
      <c r="PF54" s="49"/>
      <c r="PG54" s="49"/>
      <c r="PH54" s="49"/>
      <c r="PI54" s="49"/>
      <c r="PJ54" s="49"/>
      <c r="PK54" s="49"/>
      <c r="PL54" s="49"/>
      <c r="PM54" s="49"/>
      <c r="PN54" s="49"/>
      <c r="PO54" s="49"/>
      <c r="PP54" s="49"/>
      <c r="PQ54" s="49"/>
      <c r="PR54" s="49"/>
      <c r="PS54" s="49"/>
      <c r="PT54" s="49"/>
      <c r="PU54" s="49"/>
      <c r="PV54" s="49"/>
      <c r="PW54" s="49"/>
      <c r="PX54" s="49"/>
      <c r="PY54" s="49"/>
      <c r="PZ54" s="49"/>
      <c r="QA54" s="49"/>
      <c r="QB54" s="49"/>
      <c r="QC54" s="49"/>
      <c r="QD54" s="49"/>
      <c r="QE54" s="49"/>
      <c r="QF54" s="49"/>
      <c r="QG54" s="49"/>
      <c r="QH54" s="49"/>
      <c r="QI54" s="49"/>
      <c r="QJ54" s="49"/>
      <c r="QK54" s="49"/>
      <c r="QL54" s="49"/>
      <c r="QM54" s="49"/>
      <c r="QN54" s="49"/>
      <c r="QO54" s="49"/>
      <c r="QP54" s="49"/>
      <c r="QQ54" s="49"/>
      <c r="QR54" s="49"/>
      <c r="QS54" s="49"/>
      <c r="QT54" s="49"/>
      <c r="QU54" s="49"/>
      <c r="QV54" s="49"/>
      <c r="QW54" s="49"/>
      <c r="QX54" s="49"/>
      <c r="QY54" s="49"/>
      <c r="QZ54" s="49"/>
      <c r="RA54" s="49"/>
      <c r="RB54" s="49"/>
      <c r="RC54" s="49"/>
      <c r="RD54" s="49"/>
      <c r="RE54" s="49"/>
      <c r="RF54" s="49"/>
      <c r="RG54" s="49"/>
      <c r="RH54" s="49"/>
      <c r="RI54" s="49"/>
      <c r="RJ54" s="49"/>
      <c r="RK54" s="49"/>
      <c r="RL54" s="49"/>
      <c r="RM54" s="49"/>
      <c r="RN54" s="49"/>
      <c r="RO54" s="49"/>
      <c r="RP54" s="49"/>
      <c r="RQ54" s="49"/>
      <c r="RR54" s="49"/>
      <c r="RS54" s="49"/>
      <c r="RT54" s="49"/>
      <c r="RU54" s="49"/>
      <c r="RV54" s="49"/>
      <c r="RW54" s="49"/>
      <c r="RX54" s="49"/>
      <c r="RY54" s="49"/>
      <c r="RZ54" s="49"/>
      <c r="SA54" s="49"/>
      <c r="SB54" s="49"/>
      <c r="SC54" s="49"/>
      <c r="SD54" s="49"/>
      <c r="SE54" s="49"/>
      <c r="SF54" s="49"/>
      <c r="SG54" s="49"/>
      <c r="SH54" s="49"/>
      <c r="SI54" s="49"/>
      <c r="SJ54" s="49"/>
      <c r="SK54" s="49"/>
      <c r="SL54" s="49"/>
      <c r="SM54" s="49"/>
      <c r="SN54" s="49"/>
      <c r="SO54" s="49"/>
      <c r="SP54" s="49"/>
      <c r="SQ54" s="49"/>
      <c r="SR54" s="49"/>
      <c r="SS54" s="49"/>
      <c r="ST54" s="49"/>
      <c r="SU54" s="49"/>
      <c r="SV54" s="49"/>
      <c r="SW54" s="49"/>
      <c r="SX54" s="49"/>
      <c r="SY54" s="49"/>
      <c r="SZ54" s="49"/>
      <c r="TA54" s="49"/>
      <c r="TB54" s="49"/>
      <c r="TC54" s="49"/>
      <c r="TD54" s="49"/>
      <c r="TE54" s="49"/>
      <c r="TF54" s="49"/>
      <c r="TG54" s="49"/>
      <c r="TH54" s="49"/>
      <c r="TI54" s="49"/>
      <c r="TJ54" s="49"/>
      <c r="TK54" s="49"/>
      <c r="TL54" s="49"/>
      <c r="TM54" s="49"/>
      <c r="TN54" s="49"/>
      <c r="TO54" s="49"/>
      <c r="TP54" s="49"/>
      <c r="TQ54" s="49"/>
      <c r="TR54" s="49"/>
      <c r="TS54" s="49"/>
      <c r="TT54" s="49"/>
      <c r="TU54" s="49"/>
      <c r="TV54" s="49"/>
      <c r="TW54" s="49"/>
      <c r="TX54" s="49"/>
      <c r="TY54" s="49"/>
      <c r="TZ54" s="49"/>
      <c r="UA54" s="49"/>
      <c r="UB54" s="49"/>
      <c r="UC54" s="49"/>
      <c r="UD54" s="49"/>
      <c r="UE54" s="49"/>
      <c r="UF54" s="49"/>
      <c r="UG54" s="49"/>
      <c r="UH54" s="49"/>
      <c r="UI54" s="49"/>
      <c r="UJ54" s="49"/>
      <c r="UK54" s="49"/>
      <c r="UL54" s="49"/>
      <c r="UM54" s="49"/>
      <c r="UN54" s="49"/>
      <c r="UO54" s="49"/>
      <c r="UP54" s="49"/>
      <c r="UQ54" s="49"/>
      <c r="UR54" s="49"/>
      <c r="US54" s="49"/>
      <c r="UT54" s="49"/>
      <c r="UU54" s="49"/>
      <c r="UV54" s="49"/>
      <c r="UW54" s="49"/>
      <c r="UX54" s="49"/>
      <c r="UY54" s="49"/>
      <c r="UZ54" s="49"/>
      <c r="VA54" s="49"/>
      <c r="VB54" s="49"/>
      <c r="VC54" s="49"/>
      <c r="VD54" s="49"/>
      <c r="VE54" s="49"/>
      <c r="VF54" s="49"/>
      <c r="VG54" s="49"/>
      <c r="VH54" s="49"/>
      <c r="VI54" s="49"/>
      <c r="VJ54" s="49"/>
      <c r="VK54" s="49"/>
      <c r="VL54" s="49"/>
      <c r="VM54" s="49"/>
      <c r="VN54" s="49"/>
      <c r="VO54" s="49"/>
      <c r="VP54" s="49"/>
      <c r="VQ54" s="49"/>
      <c r="VR54" s="49"/>
      <c r="VS54" s="49"/>
      <c r="VT54" s="49"/>
      <c r="VU54" s="49"/>
      <c r="VV54" s="49"/>
      <c r="VW54" s="49"/>
      <c r="VX54" s="49"/>
      <c r="VY54" s="49"/>
      <c r="VZ54" s="49"/>
      <c r="WA54" s="49"/>
      <c r="WB54" s="49"/>
      <c r="WC54" s="49"/>
      <c r="WD54" s="49"/>
      <c r="WE54" s="49"/>
      <c r="WF54" s="49"/>
      <c r="WG54" s="49"/>
      <c r="WH54" s="49"/>
      <c r="WI54" s="49"/>
      <c r="WJ54" s="49"/>
      <c r="WK54" s="49"/>
      <c r="WL54" s="49"/>
      <c r="WM54" s="49"/>
      <c r="WN54" s="49"/>
      <c r="WO54" s="49"/>
      <c r="WP54" s="49"/>
      <c r="WQ54" s="49"/>
      <c r="WR54" s="49"/>
      <c r="WS54" s="49"/>
      <c r="WT54" s="49"/>
      <c r="WU54" s="49"/>
      <c r="WV54" s="49"/>
      <c r="WW54" s="49"/>
      <c r="WX54" s="49"/>
      <c r="WY54" s="49"/>
      <c r="WZ54" s="49"/>
      <c r="XA54" s="49"/>
      <c r="XB54" s="49"/>
      <c r="XC54" s="49"/>
      <c r="XD54" s="49"/>
      <c r="XE54" s="49"/>
      <c r="XF54" s="49"/>
      <c r="XG54" s="49"/>
      <c r="XH54" s="49"/>
      <c r="XI54" s="49"/>
      <c r="XJ54" s="49"/>
      <c r="XK54" s="49"/>
      <c r="XL54" s="49"/>
      <c r="XM54" s="49"/>
      <c r="XN54" s="49"/>
      <c r="XO54" s="49"/>
      <c r="XP54" s="49"/>
      <c r="XQ54" s="49"/>
      <c r="XR54" s="49"/>
      <c r="XS54" s="49"/>
      <c r="XT54" s="49"/>
      <c r="XU54" s="49"/>
      <c r="XV54" s="49"/>
      <c r="XW54" s="49"/>
      <c r="XX54" s="49"/>
      <c r="XY54" s="49"/>
      <c r="XZ54" s="49"/>
      <c r="YA54" s="49"/>
      <c r="YB54" s="49"/>
      <c r="YC54" s="49"/>
      <c r="YD54" s="49"/>
      <c r="YE54" s="49"/>
      <c r="YF54" s="49"/>
      <c r="YG54" s="49"/>
      <c r="YH54" s="49"/>
      <c r="YI54" s="49"/>
      <c r="YJ54" s="49"/>
      <c r="YK54" s="49"/>
      <c r="YL54" s="49"/>
      <c r="YM54" s="49"/>
      <c r="YN54" s="49"/>
      <c r="YO54" s="49"/>
      <c r="YP54" s="49"/>
      <c r="YQ54" s="49"/>
      <c r="YR54" s="49"/>
      <c r="YS54" s="49"/>
      <c r="YT54" s="49"/>
      <c r="YU54" s="49"/>
      <c r="YV54" s="49"/>
      <c r="YW54" s="49"/>
      <c r="YX54" s="49"/>
      <c r="YY54" s="49"/>
      <c r="YZ54" s="49"/>
      <c r="ZA54" s="49"/>
      <c r="ZB54" s="49"/>
      <c r="ZC54" s="49"/>
      <c r="ZD54" s="49"/>
      <c r="ZE54" s="49"/>
    </row>
    <row r="55" spans="1:681" s="32" customFormat="1" ht="51" customHeight="1">
      <c r="A55" s="218"/>
      <c r="B55" s="95">
        <v>6</v>
      </c>
      <c r="C55" s="9" t="s">
        <v>519</v>
      </c>
      <c r="D55" s="131" t="s">
        <v>34</v>
      </c>
      <c r="E55" s="131" t="s">
        <v>1010</v>
      </c>
      <c r="F55" s="144">
        <f t="shared" si="10"/>
        <v>1350</v>
      </c>
      <c r="G55" s="144"/>
      <c r="H55" s="144"/>
      <c r="I55" s="143">
        <v>675</v>
      </c>
      <c r="J55" s="143"/>
      <c r="K55" s="143">
        <v>675</v>
      </c>
      <c r="L55" s="131" t="s">
        <v>1065</v>
      </c>
      <c r="M55" s="131" t="s">
        <v>512</v>
      </c>
      <c r="N55" s="48"/>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c r="DO55" s="49"/>
      <c r="DP55" s="49"/>
      <c r="DQ55" s="49"/>
      <c r="DR55" s="49"/>
      <c r="DS55" s="49"/>
      <c r="DT55" s="49"/>
      <c r="DU55" s="49"/>
      <c r="DV55" s="49"/>
      <c r="DW55" s="49"/>
      <c r="DX55" s="49"/>
      <c r="DY55" s="49"/>
      <c r="DZ55" s="49"/>
      <c r="EA55" s="49"/>
      <c r="EB55" s="49"/>
      <c r="EC55" s="49"/>
      <c r="ED55" s="49"/>
      <c r="EE55" s="49"/>
      <c r="EF55" s="49"/>
      <c r="EG55" s="49"/>
      <c r="EH55" s="49"/>
      <c r="EI55" s="49"/>
      <c r="EJ55" s="49"/>
      <c r="EK55" s="49"/>
      <c r="EL55" s="49"/>
      <c r="EM55" s="49"/>
      <c r="EN55" s="49"/>
      <c r="EO55" s="49"/>
      <c r="EP55" s="49"/>
      <c r="EQ55" s="49"/>
      <c r="ER55" s="49"/>
      <c r="ES55" s="49"/>
      <c r="ET55" s="49"/>
      <c r="EU55" s="49"/>
      <c r="EV55" s="49"/>
      <c r="EW55" s="49"/>
      <c r="EX55" s="49"/>
      <c r="EY55" s="49"/>
      <c r="EZ55" s="49"/>
      <c r="FA55" s="49"/>
      <c r="FB55" s="49"/>
      <c r="FC55" s="49"/>
      <c r="FD55" s="49"/>
      <c r="FE55" s="49"/>
      <c r="FF55" s="49"/>
      <c r="FG55" s="49"/>
      <c r="FH55" s="49"/>
      <c r="FI55" s="49"/>
      <c r="FJ55" s="49"/>
      <c r="FK55" s="49"/>
      <c r="FL55" s="49"/>
      <c r="FM55" s="49"/>
      <c r="FN55" s="49"/>
      <c r="FO55" s="49"/>
      <c r="FP55" s="49"/>
      <c r="FQ55" s="49"/>
      <c r="FR55" s="49"/>
      <c r="FS55" s="49"/>
      <c r="FT55" s="49"/>
      <c r="FU55" s="49"/>
      <c r="FV55" s="49"/>
      <c r="FW55" s="49"/>
      <c r="FX55" s="49"/>
      <c r="FY55" s="49"/>
      <c r="FZ55" s="49"/>
      <c r="GA55" s="49"/>
      <c r="GB55" s="49"/>
      <c r="GC55" s="49"/>
      <c r="GD55" s="49"/>
      <c r="GE55" s="49"/>
      <c r="GF55" s="49"/>
      <c r="GG55" s="49"/>
      <c r="GH55" s="49"/>
      <c r="GI55" s="49"/>
      <c r="GJ55" s="49"/>
      <c r="GK55" s="49"/>
      <c r="GL55" s="49"/>
      <c r="GM55" s="49"/>
      <c r="GN55" s="49"/>
      <c r="GO55" s="49"/>
      <c r="GP55" s="49"/>
      <c r="GQ55" s="49"/>
      <c r="GR55" s="49"/>
      <c r="GS55" s="49"/>
      <c r="GT55" s="49"/>
      <c r="GU55" s="49"/>
      <c r="GV55" s="49"/>
      <c r="GW55" s="49"/>
      <c r="GX55" s="49"/>
      <c r="GY55" s="49"/>
      <c r="GZ55" s="49"/>
      <c r="HA55" s="49"/>
      <c r="HB55" s="49"/>
      <c r="HC55" s="49"/>
      <c r="HD55" s="49"/>
      <c r="HE55" s="49"/>
      <c r="HF55" s="49"/>
      <c r="HG55" s="49"/>
      <c r="HH55" s="49"/>
      <c r="HI55" s="49"/>
      <c r="HJ55" s="49"/>
      <c r="HK55" s="49"/>
      <c r="HL55" s="49"/>
      <c r="HM55" s="49"/>
      <c r="HN55" s="49"/>
      <c r="HO55" s="49"/>
      <c r="HP55" s="49"/>
      <c r="HQ55" s="49"/>
      <c r="HR55" s="49"/>
      <c r="HS55" s="49"/>
      <c r="HT55" s="49"/>
      <c r="HU55" s="49"/>
      <c r="HV55" s="49"/>
      <c r="HW55" s="49"/>
      <c r="HX55" s="49"/>
      <c r="HY55" s="49"/>
      <c r="HZ55" s="49"/>
      <c r="IA55" s="49"/>
      <c r="IB55" s="49"/>
      <c r="IC55" s="49"/>
      <c r="ID55" s="49"/>
      <c r="IE55" s="49"/>
      <c r="IF55" s="49"/>
      <c r="IG55" s="49"/>
      <c r="IH55" s="49"/>
      <c r="II55" s="49"/>
      <c r="IJ55" s="49"/>
      <c r="IK55" s="49"/>
      <c r="IL55" s="49"/>
      <c r="IM55" s="49"/>
      <c r="IN55" s="49"/>
      <c r="IO55" s="49"/>
      <c r="IP55" s="49"/>
      <c r="IQ55" s="49"/>
      <c r="IR55" s="49"/>
      <c r="IS55" s="49"/>
      <c r="IT55" s="49"/>
      <c r="IU55" s="49"/>
      <c r="IV55" s="49"/>
      <c r="IW55" s="49"/>
      <c r="IX55" s="49"/>
      <c r="IY55" s="49"/>
      <c r="IZ55" s="49"/>
      <c r="JA55" s="49"/>
      <c r="JB55" s="49"/>
      <c r="JC55" s="49"/>
      <c r="JD55" s="49"/>
      <c r="JE55" s="49"/>
      <c r="JF55" s="49"/>
      <c r="JG55" s="49"/>
      <c r="JH55" s="49"/>
      <c r="JI55" s="49"/>
      <c r="JJ55" s="49"/>
      <c r="JK55" s="49"/>
      <c r="JL55" s="49"/>
      <c r="JM55" s="49"/>
      <c r="JN55" s="49"/>
      <c r="JO55" s="49"/>
      <c r="JP55" s="49"/>
      <c r="JQ55" s="49"/>
      <c r="JR55" s="49"/>
      <c r="JS55" s="49"/>
      <c r="JT55" s="49"/>
      <c r="JU55" s="49"/>
      <c r="JV55" s="49"/>
      <c r="JW55" s="49"/>
      <c r="JX55" s="49"/>
      <c r="JY55" s="49"/>
      <c r="JZ55" s="49"/>
      <c r="KA55" s="49"/>
      <c r="KB55" s="49"/>
      <c r="KC55" s="49"/>
      <c r="KD55" s="49"/>
      <c r="KE55" s="49"/>
      <c r="KF55" s="49"/>
      <c r="KG55" s="49"/>
      <c r="KH55" s="49"/>
      <c r="KI55" s="49"/>
      <c r="KJ55" s="49"/>
      <c r="KK55" s="49"/>
      <c r="KL55" s="49"/>
      <c r="KM55" s="49"/>
      <c r="KN55" s="49"/>
      <c r="KO55" s="49"/>
      <c r="KP55" s="49"/>
      <c r="KQ55" s="49"/>
      <c r="KR55" s="49"/>
      <c r="KS55" s="49"/>
      <c r="KT55" s="49"/>
      <c r="KU55" s="49"/>
      <c r="KV55" s="49"/>
      <c r="KW55" s="49"/>
      <c r="KX55" s="49"/>
      <c r="KY55" s="49"/>
      <c r="KZ55" s="49"/>
      <c r="LA55" s="49"/>
      <c r="LB55" s="49"/>
      <c r="LC55" s="49"/>
      <c r="LD55" s="49"/>
      <c r="LE55" s="49"/>
      <c r="LF55" s="49"/>
      <c r="LG55" s="49"/>
      <c r="LH55" s="49"/>
      <c r="LI55" s="49"/>
      <c r="LJ55" s="49"/>
      <c r="LK55" s="49"/>
      <c r="LL55" s="49"/>
      <c r="LM55" s="49"/>
      <c r="LN55" s="49"/>
      <c r="LO55" s="49"/>
      <c r="LP55" s="49"/>
      <c r="LQ55" s="49"/>
      <c r="LR55" s="49"/>
      <c r="LS55" s="49"/>
      <c r="LT55" s="49"/>
      <c r="LU55" s="49"/>
      <c r="LV55" s="49"/>
      <c r="LW55" s="49"/>
      <c r="LX55" s="49"/>
      <c r="LY55" s="49"/>
      <c r="LZ55" s="49"/>
      <c r="MA55" s="49"/>
      <c r="MB55" s="49"/>
      <c r="MC55" s="49"/>
      <c r="MD55" s="49"/>
      <c r="ME55" s="49"/>
      <c r="MF55" s="49"/>
      <c r="MG55" s="49"/>
      <c r="MH55" s="49"/>
      <c r="MI55" s="49"/>
      <c r="MJ55" s="49"/>
      <c r="MK55" s="49"/>
      <c r="ML55" s="49"/>
      <c r="MM55" s="49"/>
      <c r="MN55" s="49"/>
      <c r="MO55" s="49"/>
      <c r="MP55" s="49"/>
      <c r="MQ55" s="49"/>
      <c r="MR55" s="49"/>
      <c r="MS55" s="49"/>
      <c r="MT55" s="49"/>
      <c r="MU55" s="49"/>
      <c r="MV55" s="49"/>
      <c r="MW55" s="49"/>
      <c r="MX55" s="49"/>
      <c r="MY55" s="49"/>
      <c r="MZ55" s="49"/>
      <c r="NA55" s="49"/>
      <c r="NB55" s="49"/>
      <c r="NC55" s="49"/>
      <c r="ND55" s="49"/>
      <c r="NE55" s="49"/>
      <c r="NF55" s="49"/>
      <c r="NG55" s="49"/>
      <c r="NH55" s="49"/>
      <c r="NI55" s="49"/>
      <c r="NJ55" s="49"/>
      <c r="NK55" s="49"/>
      <c r="NL55" s="49"/>
      <c r="NM55" s="49"/>
      <c r="NN55" s="49"/>
      <c r="NO55" s="49"/>
      <c r="NP55" s="49"/>
      <c r="NQ55" s="49"/>
      <c r="NR55" s="49"/>
      <c r="NS55" s="49"/>
      <c r="NT55" s="49"/>
      <c r="NU55" s="49"/>
      <c r="NV55" s="49"/>
      <c r="NW55" s="49"/>
      <c r="NX55" s="49"/>
      <c r="NY55" s="49"/>
      <c r="NZ55" s="49"/>
      <c r="OA55" s="49"/>
      <c r="OB55" s="49"/>
      <c r="OC55" s="49"/>
      <c r="OD55" s="49"/>
      <c r="OE55" s="49"/>
      <c r="OF55" s="49"/>
      <c r="OG55" s="49"/>
      <c r="OH55" s="49"/>
      <c r="OI55" s="49"/>
      <c r="OJ55" s="49"/>
      <c r="OK55" s="49"/>
      <c r="OL55" s="49"/>
      <c r="OM55" s="49"/>
      <c r="ON55" s="49"/>
      <c r="OO55" s="49"/>
      <c r="OP55" s="49"/>
      <c r="OQ55" s="49"/>
      <c r="OR55" s="49"/>
      <c r="OS55" s="49"/>
      <c r="OT55" s="49"/>
      <c r="OU55" s="49"/>
      <c r="OV55" s="49"/>
      <c r="OW55" s="49"/>
      <c r="OX55" s="49"/>
      <c r="OY55" s="49"/>
      <c r="OZ55" s="49"/>
      <c r="PA55" s="49"/>
      <c r="PB55" s="49"/>
      <c r="PC55" s="49"/>
      <c r="PD55" s="49"/>
      <c r="PE55" s="49"/>
      <c r="PF55" s="49"/>
      <c r="PG55" s="49"/>
      <c r="PH55" s="49"/>
      <c r="PI55" s="49"/>
      <c r="PJ55" s="49"/>
      <c r="PK55" s="49"/>
      <c r="PL55" s="49"/>
      <c r="PM55" s="49"/>
      <c r="PN55" s="49"/>
      <c r="PO55" s="49"/>
      <c r="PP55" s="49"/>
      <c r="PQ55" s="49"/>
      <c r="PR55" s="49"/>
      <c r="PS55" s="49"/>
      <c r="PT55" s="49"/>
      <c r="PU55" s="49"/>
      <c r="PV55" s="49"/>
      <c r="PW55" s="49"/>
      <c r="PX55" s="49"/>
      <c r="PY55" s="49"/>
      <c r="PZ55" s="49"/>
      <c r="QA55" s="49"/>
      <c r="QB55" s="49"/>
      <c r="QC55" s="49"/>
      <c r="QD55" s="49"/>
      <c r="QE55" s="49"/>
      <c r="QF55" s="49"/>
      <c r="QG55" s="49"/>
      <c r="QH55" s="49"/>
      <c r="QI55" s="49"/>
      <c r="QJ55" s="49"/>
      <c r="QK55" s="49"/>
      <c r="QL55" s="49"/>
      <c r="QM55" s="49"/>
      <c r="QN55" s="49"/>
      <c r="QO55" s="49"/>
      <c r="QP55" s="49"/>
      <c r="QQ55" s="49"/>
      <c r="QR55" s="49"/>
      <c r="QS55" s="49"/>
      <c r="QT55" s="49"/>
      <c r="QU55" s="49"/>
      <c r="QV55" s="49"/>
      <c r="QW55" s="49"/>
      <c r="QX55" s="49"/>
      <c r="QY55" s="49"/>
      <c r="QZ55" s="49"/>
      <c r="RA55" s="49"/>
      <c r="RB55" s="49"/>
      <c r="RC55" s="49"/>
      <c r="RD55" s="49"/>
      <c r="RE55" s="49"/>
      <c r="RF55" s="49"/>
      <c r="RG55" s="49"/>
      <c r="RH55" s="49"/>
      <c r="RI55" s="49"/>
      <c r="RJ55" s="49"/>
      <c r="RK55" s="49"/>
      <c r="RL55" s="49"/>
      <c r="RM55" s="49"/>
      <c r="RN55" s="49"/>
      <c r="RO55" s="49"/>
      <c r="RP55" s="49"/>
      <c r="RQ55" s="49"/>
      <c r="RR55" s="49"/>
      <c r="RS55" s="49"/>
      <c r="RT55" s="49"/>
      <c r="RU55" s="49"/>
      <c r="RV55" s="49"/>
      <c r="RW55" s="49"/>
      <c r="RX55" s="49"/>
      <c r="RY55" s="49"/>
      <c r="RZ55" s="49"/>
      <c r="SA55" s="49"/>
      <c r="SB55" s="49"/>
      <c r="SC55" s="49"/>
      <c r="SD55" s="49"/>
      <c r="SE55" s="49"/>
      <c r="SF55" s="49"/>
      <c r="SG55" s="49"/>
      <c r="SH55" s="49"/>
      <c r="SI55" s="49"/>
      <c r="SJ55" s="49"/>
      <c r="SK55" s="49"/>
      <c r="SL55" s="49"/>
      <c r="SM55" s="49"/>
      <c r="SN55" s="49"/>
      <c r="SO55" s="49"/>
      <c r="SP55" s="49"/>
      <c r="SQ55" s="49"/>
      <c r="SR55" s="49"/>
      <c r="SS55" s="49"/>
      <c r="ST55" s="49"/>
      <c r="SU55" s="49"/>
      <c r="SV55" s="49"/>
      <c r="SW55" s="49"/>
      <c r="SX55" s="49"/>
      <c r="SY55" s="49"/>
      <c r="SZ55" s="49"/>
      <c r="TA55" s="49"/>
      <c r="TB55" s="49"/>
      <c r="TC55" s="49"/>
      <c r="TD55" s="49"/>
      <c r="TE55" s="49"/>
      <c r="TF55" s="49"/>
      <c r="TG55" s="49"/>
      <c r="TH55" s="49"/>
      <c r="TI55" s="49"/>
      <c r="TJ55" s="49"/>
      <c r="TK55" s="49"/>
      <c r="TL55" s="49"/>
      <c r="TM55" s="49"/>
      <c r="TN55" s="49"/>
      <c r="TO55" s="49"/>
      <c r="TP55" s="49"/>
      <c r="TQ55" s="49"/>
      <c r="TR55" s="49"/>
      <c r="TS55" s="49"/>
      <c r="TT55" s="49"/>
      <c r="TU55" s="49"/>
      <c r="TV55" s="49"/>
      <c r="TW55" s="49"/>
      <c r="TX55" s="49"/>
      <c r="TY55" s="49"/>
      <c r="TZ55" s="49"/>
      <c r="UA55" s="49"/>
      <c r="UB55" s="49"/>
      <c r="UC55" s="49"/>
      <c r="UD55" s="49"/>
      <c r="UE55" s="49"/>
      <c r="UF55" s="49"/>
      <c r="UG55" s="49"/>
      <c r="UH55" s="49"/>
      <c r="UI55" s="49"/>
      <c r="UJ55" s="49"/>
      <c r="UK55" s="49"/>
      <c r="UL55" s="49"/>
      <c r="UM55" s="49"/>
      <c r="UN55" s="49"/>
      <c r="UO55" s="49"/>
      <c r="UP55" s="49"/>
      <c r="UQ55" s="49"/>
      <c r="UR55" s="49"/>
      <c r="US55" s="49"/>
      <c r="UT55" s="49"/>
      <c r="UU55" s="49"/>
      <c r="UV55" s="49"/>
      <c r="UW55" s="49"/>
      <c r="UX55" s="49"/>
      <c r="UY55" s="49"/>
      <c r="UZ55" s="49"/>
      <c r="VA55" s="49"/>
      <c r="VB55" s="49"/>
      <c r="VC55" s="49"/>
      <c r="VD55" s="49"/>
      <c r="VE55" s="49"/>
      <c r="VF55" s="49"/>
      <c r="VG55" s="49"/>
      <c r="VH55" s="49"/>
      <c r="VI55" s="49"/>
      <c r="VJ55" s="49"/>
      <c r="VK55" s="49"/>
      <c r="VL55" s="49"/>
      <c r="VM55" s="49"/>
      <c r="VN55" s="49"/>
      <c r="VO55" s="49"/>
      <c r="VP55" s="49"/>
      <c r="VQ55" s="49"/>
      <c r="VR55" s="49"/>
      <c r="VS55" s="49"/>
      <c r="VT55" s="49"/>
      <c r="VU55" s="49"/>
      <c r="VV55" s="49"/>
      <c r="VW55" s="49"/>
      <c r="VX55" s="49"/>
      <c r="VY55" s="49"/>
      <c r="VZ55" s="49"/>
      <c r="WA55" s="49"/>
      <c r="WB55" s="49"/>
      <c r="WC55" s="49"/>
      <c r="WD55" s="49"/>
      <c r="WE55" s="49"/>
      <c r="WF55" s="49"/>
      <c r="WG55" s="49"/>
      <c r="WH55" s="49"/>
      <c r="WI55" s="49"/>
      <c r="WJ55" s="49"/>
      <c r="WK55" s="49"/>
      <c r="WL55" s="49"/>
      <c r="WM55" s="49"/>
      <c r="WN55" s="49"/>
      <c r="WO55" s="49"/>
      <c r="WP55" s="49"/>
      <c r="WQ55" s="49"/>
      <c r="WR55" s="49"/>
      <c r="WS55" s="49"/>
      <c r="WT55" s="49"/>
      <c r="WU55" s="49"/>
      <c r="WV55" s="49"/>
      <c r="WW55" s="49"/>
      <c r="WX55" s="49"/>
      <c r="WY55" s="49"/>
      <c r="WZ55" s="49"/>
      <c r="XA55" s="49"/>
      <c r="XB55" s="49"/>
      <c r="XC55" s="49"/>
      <c r="XD55" s="49"/>
      <c r="XE55" s="49"/>
      <c r="XF55" s="49"/>
      <c r="XG55" s="49"/>
      <c r="XH55" s="49"/>
      <c r="XI55" s="49"/>
      <c r="XJ55" s="49"/>
      <c r="XK55" s="49"/>
      <c r="XL55" s="49"/>
      <c r="XM55" s="49"/>
      <c r="XN55" s="49"/>
      <c r="XO55" s="49"/>
      <c r="XP55" s="49"/>
      <c r="XQ55" s="49"/>
      <c r="XR55" s="49"/>
      <c r="XS55" s="49"/>
      <c r="XT55" s="49"/>
      <c r="XU55" s="49"/>
      <c r="XV55" s="49"/>
      <c r="XW55" s="49"/>
      <c r="XX55" s="49"/>
      <c r="XY55" s="49"/>
      <c r="XZ55" s="49"/>
      <c r="YA55" s="49"/>
      <c r="YB55" s="49"/>
      <c r="YC55" s="49"/>
      <c r="YD55" s="49"/>
      <c r="YE55" s="49"/>
      <c r="YF55" s="49"/>
      <c r="YG55" s="49"/>
      <c r="YH55" s="49"/>
      <c r="YI55" s="49"/>
      <c r="YJ55" s="49"/>
      <c r="YK55" s="49"/>
      <c r="YL55" s="49"/>
      <c r="YM55" s="49"/>
      <c r="YN55" s="49"/>
      <c r="YO55" s="49"/>
      <c r="YP55" s="49"/>
      <c r="YQ55" s="49"/>
      <c r="YR55" s="49"/>
      <c r="YS55" s="49"/>
      <c r="YT55" s="49"/>
      <c r="YU55" s="49"/>
      <c r="YV55" s="49"/>
      <c r="YW55" s="49"/>
      <c r="YX55" s="49"/>
      <c r="YY55" s="49"/>
      <c r="YZ55" s="49"/>
      <c r="ZA55" s="49"/>
      <c r="ZB55" s="49"/>
      <c r="ZC55" s="49"/>
      <c r="ZD55" s="49"/>
      <c r="ZE55" s="49"/>
    </row>
    <row r="56" spans="1:681" s="32" customFormat="1" ht="54" customHeight="1">
      <c r="A56" s="218"/>
      <c r="B56" s="95">
        <v>7</v>
      </c>
      <c r="C56" s="137" t="s">
        <v>520</v>
      </c>
      <c r="D56" s="131" t="s">
        <v>34</v>
      </c>
      <c r="E56" s="131" t="s">
        <v>1011</v>
      </c>
      <c r="F56" s="144">
        <f t="shared" si="10"/>
        <v>4442.8</v>
      </c>
      <c r="G56" s="143"/>
      <c r="H56" s="143"/>
      <c r="I56" s="143"/>
      <c r="J56" s="143">
        <v>4442.8</v>
      </c>
      <c r="K56" s="143"/>
      <c r="L56" s="131" t="s">
        <v>521</v>
      </c>
      <c r="M56" s="131" t="s">
        <v>522</v>
      </c>
      <c r="N56" s="48"/>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c r="DO56" s="49"/>
      <c r="DP56" s="49"/>
      <c r="DQ56" s="49"/>
      <c r="DR56" s="49"/>
      <c r="DS56" s="49"/>
      <c r="DT56" s="49"/>
      <c r="DU56" s="49"/>
      <c r="DV56" s="49"/>
      <c r="DW56" s="49"/>
      <c r="DX56" s="49"/>
      <c r="DY56" s="49"/>
      <c r="DZ56" s="49"/>
      <c r="EA56" s="49"/>
      <c r="EB56" s="49"/>
      <c r="EC56" s="49"/>
      <c r="ED56" s="49"/>
      <c r="EE56" s="49"/>
      <c r="EF56" s="49"/>
      <c r="EG56" s="49"/>
      <c r="EH56" s="49"/>
      <c r="EI56" s="49"/>
      <c r="EJ56" s="49"/>
      <c r="EK56" s="49"/>
      <c r="EL56" s="49"/>
      <c r="EM56" s="49"/>
      <c r="EN56" s="49"/>
      <c r="EO56" s="49"/>
      <c r="EP56" s="49"/>
      <c r="EQ56" s="49"/>
      <c r="ER56" s="49"/>
      <c r="ES56" s="49"/>
      <c r="ET56" s="49"/>
      <c r="EU56" s="49"/>
      <c r="EV56" s="49"/>
      <c r="EW56" s="49"/>
      <c r="EX56" s="49"/>
      <c r="EY56" s="49"/>
      <c r="EZ56" s="49"/>
      <c r="FA56" s="49"/>
      <c r="FB56" s="49"/>
      <c r="FC56" s="49"/>
      <c r="FD56" s="49"/>
      <c r="FE56" s="49"/>
      <c r="FF56" s="49"/>
      <c r="FG56" s="49"/>
      <c r="FH56" s="49"/>
      <c r="FI56" s="49"/>
      <c r="FJ56" s="49"/>
      <c r="FK56" s="49"/>
      <c r="FL56" s="49"/>
      <c r="FM56" s="49"/>
      <c r="FN56" s="49"/>
      <c r="FO56" s="49"/>
      <c r="FP56" s="49"/>
      <c r="FQ56" s="49"/>
      <c r="FR56" s="49"/>
      <c r="FS56" s="49"/>
      <c r="FT56" s="49"/>
      <c r="FU56" s="49"/>
      <c r="FV56" s="49"/>
      <c r="FW56" s="49"/>
      <c r="FX56" s="49"/>
      <c r="FY56" s="49"/>
      <c r="FZ56" s="49"/>
      <c r="GA56" s="49"/>
      <c r="GB56" s="49"/>
      <c r="GC56" s="49"/>
      <c r="GD56" s="49"/>
      <c r="GE56" s="49"/>
      <c r="GF56" s="49"/>
      <c r="GG56" s="49"/>
      <c r="GH56" s="49"/>
      <c r="GI56" s="49"/>
      <c r="GJ56" s="49"/>
      <c r="GK56" s="49"/>
      <c r="GL56" s="49"/>
      <c r="GM56" s="49"/>
      <c r="GN56" s="49"/>
      <c r="GO56" s="49"/>
      <c r="GP56" s="49"/>
      <c r="GQ56" s="49"/>
      <c r="GR56" s="49"/>
      <c r="GS56" s="49"/>
      <c r="GT56" s="49"/>
      <c r="GU56" s="49"/>
      <c r="GV56" s="49"/>
      <c r="GW56" s="49"/>
      <c r="GX56" s="49"/>
      <c r="GY56" s="49"/>
      <c r="GZ56" s="49"/>
      <c r="HA56" s="49"/>
      <c r="HB56" s="49"/>
      <c r="HC56" s="49"/>
      <c r="HD56" s="49"/>
      <c r="HE56" s="49"/>
      <c r="HF56" s="49"/>
      <c r="HG56" s="49"/>
      <c r="HH56" s="49"/>
      <c r="HI56" s="49"/>
      <c r="HJ56" s="49"/>
      <c r="HK56" s="49"/>
      <c r="HL56" s="49"/>
      <c r="HM56" s="49"/>
      <c r="HN56" s="49"/>
      <c r="HO56" s="49"/>
      <c r="HP56" s="49"/>
      <c r="HQ56" s="49"/>
      <c r="HR56" s="49"/>
      <c r="HS56" s="49"/>
      <c r="HT56" s="49"/>
      <c r="HU56" s="49"/>
      <c r="HV56" s="49"/>
      <c r="HW56" s="49"/>
      <c r="HX56" s="49"/>
      <c r="HY56" s="49"/>
      <c r="HZ56" s="49"/>
      <c r="IA56" s="49"/>
      <c r="IB56" s="49"/>
      <c r="IC56" s="49"/>
      <c r="ID56" s="49"/>
      <c r="IE56" s="49"/>
      <c r="IF56" s="49"/>
      <c r="IG56" s="49"/>
      <c r="IH56" s="49"/>
      <c r="II56" s="49"/>
      <c r="IJ56" s="49"/>
      <c r="IK56" s="49"/>
      <c r="IL56" s="49"/>
      <c r="IM56" s="49"/>
      <c r="IN56" s="49"/>
      <c r="IO56" s="49"/>
      <c r="IP56" s="49"/>
      <c r="IQ56" s="49"/>
      <c r="IR56" s="49"/>
      <c r="IS56" s="49"/>
      <c r="IT56" s="49"/>
      <c r="IU56" s="49"/>
      <c r="IV56" s="49"/>
      <c r="IW56" s="49"/>
      <c r="IX56" s="49"/>
      <c r="IY56" s="49"/>
      <c r="IZ56" s="49"/>
      <c r="JA56" s="49"/>
      <c r="JB56" s="49"/>
      <c r="JC56" s="49"/>
      <c r="JD56" s="49"/>
      <c r="JE56" s="49"/>
      <c r="JF56" s="49"/>
      <c r="JG56" s="49"/>
      <c r="JH56" s="49"/>
      <c r="JI56" s="49"/>
      <c r="JJ56" s="49"/>
      <c r="JK56" s="49"/>
      <c r="JL56" s="49"/>
      <c r="JM56" s="49"/>
      <c r="JN56" s="49"/>
      <c r="JO56" s="49"/>
      <c r="JP56" s="49"/>
      <c r="JQ56" s="49"/>
      <c r="JR56" s="49"/>
      <c r="JS56" s="49"/>
      <c r="JT56" s="49"/>
      <c r="JU56" s="49"/>
      <c r="JV56" s="49"/>
      <c r="JW56" s="49"/>
      <c r="JX56" s="49"/>
      <c r="JY56" s="49"/>
      <c r="JZ56" s="49"/>
      <c r="KA56" s="49"/>
      <c r="KB56" s="49"/>
      <c r="KC56" s="49"/>
      <c r="KD56" s="49"/>
      <c r="KE56" s="49"/>
      <c r="KF56" s="49"/>
      <c r="KG56" s="49"/>
      <c r="KH56" s="49"/>
      <c r="KI56" s="49"/>
      <c r="KJ56" s="49"/>
      <c r="KK56" s="49"/>
      <c r="KL56" s="49"/>
      <c r="KM56" s="49"/>
      <c r="KN56" s="49"/>
      <c r="KO56" s="49"/>
      <c r="KP56" s="49"/>
      <c r="KQ56" s="49"/>
      <c r="KR56" s="49"/>
      <c r="KS56" s="49"/>
      <c r="KT56" s="49"/>
      <c r="KU56" s="49"/>
      <c r="KV56" s="49"/>
      <c r="KW56" s="49"/>
      <c r="KX56" s="49"/>
      <c r="KY56" s="49"/>
      <c r="KZ56" s="49"/>
      <c r="LA56" s="49"/>
      <c r="LB56" s="49"/>
      <c r="LC56" s="49"/>
      <c r="LD56" s="49"/>
      <c r="LE56" s="49"/>
      <c r="LF56" s="49"/>
      <c r="LG56" s="49"/>
      <c r="LH56" s="49"/>
      <c r="LI56" s="49"/>
      <c r="LJ56" s="49"/>
      <c r="LK56" s="49"/>
      <c r="LL56" s="49"/>
      <c r="LM56" s="49"/>
      <c r="LN56" s="49"/>
      <c r="LO56" s="49"/>
      <c r="LP56" s="49"/>
      <c r="LQ56" s="49"/>
      <c r="LR56" s="49"/>
      <c r="LS56" s="49"/>
      <c r="LT56" s="49"/>
      <c r="LU56" s="49"/>
      <c r="LV56" s="49"/>
      <c r="LW56" s="49"/>
      <c r="LX56" s="49"/>
      <c r="LY56" s="49"/>
      <c r="LZ56" s="49"/>
      <c r="MA56" s="49"/>
      <c r="MB56" s="49"/>
      <c r="MC56" s="49"/>
      <c r="MD56" s="49"/>
      <c r="ME56" s="49"/>
      <c r="MF56" s="49"/>
      <c r="MG56" s="49"/>
      <c r="MH56" s="49"/>
      <c r="MI56" s="49"/>
      <c r="MJ56" s="49"/>
      <c r="MK56" s="49"/>
      <c r="ML56" s="49"/>
      <c r="MM56" s="49"/>
      <c r="MN56" s="49"/>
      <c r="MO56" s="49"/>
      <c r="MP56" s="49"/>
      <c r="MQ56" s="49"/>
      <c r="MR56" s="49"/>
      <c r="MS56" s="49"/>
      <c r="MT56" s="49"/>
      <c r="MU56" s="49"/>
      <c r="MV56" s="49"/>
      <c r="MW56" s="49"/>
      <c r="MX56" s="49"/>
      <c r="MY56" s="49"/>
      <c r="MZ56" s="49"/>
      <c r="NA56" s="49"/>
      <c r="NB56" s="49"/>
      <c r="NC56" s="49"/>
      <c r="ND56" s="49"/>
      <c r="NE56" s="49"/>
      <c r="NF56" s="49"/>
      <c r="NG56" s="49"/>
      <c r="NH56" s="49"/>
      <c r="NI56" s="49"/>
      <c r="NJ56" s="49"/>
      <c r="NK56" s="49"/>
      <c r="NL56" s="49"/>
      <c r="NM56" s="49"/>
      <c r="NN56" s="49"/>
      <c r="NO56" s="49"/>
      <c r="NP56" s="49"/>
      <c r="NQ56" s="49"/>
      <c r="NR56" s="49"/>
      <c r="NS56" s="49"/>
      <c r="NT56" s="49"/>
      <c r="NU56" s="49"/>
      <c r="NV56" s="49"/>
      <c r="NW56" s="49"/>
      <c r="NX56" s="49"/>
      <c r="NY56" s="49"/>
      <c r="NZ56" s="49"/>
      <c r="OA56" s="49"/>
      <c r="OB56" s="49"/>
      <c r="OC56" s="49"/>
      <c r="OD56" s="49"/>
      <c r="OE56" s="49"/>
      <c r="OF56" s="49"/>
      <c r="OG56" s="49"/>
      <c r="OH56" s="49"/>
      <c r="OI56" s="49"/>
      <c r="OJ56" s="49"/>
      <c r="OK56" s="49"/>
      <c r="OL56" s="49"/>
      <c r="OM56" s="49"/>
      <c r="ON56" s="49"/>
      <c r="OO56" s="49"/>
      <c r="OP56" s="49"/>
      <c r="OQ56" s="49"/>
      <c r="OR56" s="49"/>
      <c r="OS56" s="49"/>
      <c r="OT56" s="49"/>
      <c r="OU56" s="49"/>
      <c r="OV56" s="49"/>
      <c r="OW56" s="49"/>
      <c r="OX56" s="49"/>
      <c r="OY56" s="49"/>
      <c r="OZ56" s="49"/>
      <c r="PA56" s="49"/>
      <c r="PB56" s="49"/>
      <c r="PC56" s="49"/>
      <c r="PD56" s="49"/>
      <c r="PE56" s="49"/>
      <c r="PF56" s="49"/>
      <c r="PG56" s="49"/>
      <c r="PH56" s="49"/>
      <c r="PI56" s="49"/>
      <c r="PJ56" s="49"/>
      <c r="PK56" s="49"/>
      <c r="PL56" s="49"/>
      <c r="PM56" s="49"/>
      <c r="PN56" s="49"/>
      <c r="PO56" s="49"/>
      <c r="PP56" s="49"/>
      <c r="PQ56" s="49"/>
      <c r="PR56" s="49"/>
      <c r="PS56" s="49"/>
      <c r="PT56" s="49"/>
      <c r="PU56" s="49"/>
      <c r="PV56" s="49"/>
      <c r="PW56" s="49"/>
      <c r="PX56" s="49"/>
      <c r="PY56" s="49"/>
      <c r="PZ56" s="49"/>
      <c r="QA56" s="49"/>
      <c r="QB56" s="49"/>
      <c r="QC56" s="49"/>
      <c r="QD56" s="49"/>
      <c r="QE56" s="49"/>
      <c r="QF56" s="49"/>
      <c r="QG56" s="49"/>
      <c r="QH56" s="49"/>
      <c r="QI56" s="49"/>
      <c r="QJ56" s="49"/>
      <c r="QK56" s="49"/>
      <c r="QL56" s="49"/>
      <c r="QM56" s="49"/>
      <c r="QN56" s="49"/>
      <c r="QO56" s="49"/>
      <c r="QP56" s="49"/>
      <c r="QQ56" s="49"/>
      <c r="QR56" s="49"/>
      <c r="QS56" s="49"/>
      <c r="QT56" s="49"/>
      <c r="QU56" s="49"/>
      <c r="QV56" s="49"/>
      <c r="QW56" s="49"/>
      <c r="QX56" s="49"/>
      <c r="QY56" s="49"/>
      <c r="QZ56" s="49"/>
      <c r="RA56" s="49"/>
      <c r="RB56" s="49"/>
      <c r="RC56" s="49"/>
      <c r="RD56" s="49"/>
      <c r="RE56" s="49"/>
      <c r="RF56" s="49"/>
      <c r="RG56" s="49"/>
      <c r="RH56" s="49"/>
      <c r="RI56" s="49"/>
      <c r="RJ56" s="49"/>
      <c r="RK56" s="49"/>
      <c r="RL56" s="49"/>
      <c r="RM56" s="49"/>
      <c r="RN56" s="49"/>
      <c r="RO56" s="49"/>
      <c r="RP56" s="49"/>
      <c r="RQ56" s="49"/>
      <c r="RR56" s="49"/>
      <c r="RS56" s="49"/>
      <c r="RT56" s="49"/>
      <c r="RU56" s="49"/>
      <c r="RV56" s="49"/>
      <c r="RW56" s="49"/>
      <c r="RX56" s="49"/>
      <c r="RY56" s="49"/>
      <c r="RZ56" s="49"/>
      <c r="SA56" s="49"/>
      <c r="SB56" s="49"/>
      <c r="SC56" s="49"/>
      <c r="SD56" s="49"/>
      <c r="SE56" s="49"/>
      <c r="SF56" s="49"/>
      <c r="SG56" s="49"/>
      <c r="SH56" s="49"/>
      <c r="SI56" s="49"/>
      <c r="SJ56" s="49"/>
      <c r="SK56" s="49"/>
      <c r="SL56" s="49"/>
      <c r="SM56" s="49"/>
      <c r="SN56" s="49"/>
      <c r="SO56" s="49"/>
      <c r="SP56" s="49"/>
      <c r="SQ56" s="49"/>
      <c r="SR56" s="49"/>
      <c r="SS56" s="49"/>
      <c r="ST56" s="49"/>
      <c r="SU56" s="49"/>
      <c r="SV56" s="49"/>
      <c r="SW56" s="49"/>
      <c r="SX56" s="49"/>
      <c r="SY56" s="49"/>
      <c r="SZ56" s="49"/>
      <c r="TA56" s="49"/>
      <c r="TB56" s="49"/>
      <c r="TC56" s="49"/>
      <c r="TD56" s="49"/>
      <c r="TE56" s="49"/>
      <c r="TF56" s="49"/>
      <c r="TG56" s="49"/>
      <c r="TH56" s="49"/>
      <c r="TI56" s="49"/>
      <c r="TJ56" s="49"/>
      <c r="TK56" s="49"/>
      <c r="TL56" s="49"/>
      <c r="TM56" s="49"/>
      <c r="TN56" s="49"/>
      <c r="TO56" s="49"/>
      <c r="TP56" s="49"/>
      <c r="TQ56" s="49"/>
      <c r="TR56" s="49"/>
      <c r="TS56" s="49"/>
      <c r="TT56" s="49"/>
      <c r="TU56" s="49"/>
      <c r="TV56" s="49"/>
      <c r="TW56" s="49"/>
      <c r="TX56" s="49"/>
      <c r="TY56" s="49"/>
      <c r="TZ56" s="49"/>
      <c r="UA56" s="49"/>
      <c r="UB56" s="49"/>
      <c r="UC56" s="49"/>
      <c r="UD56" s="49"/>
      <c r="UE56" s="49"/>
      <c r="UF56" s="49"/>
      <c r="UG56" s="49"/>
      <c r="UH56" s="49"/>
      <c r="UI56" s="49"/>
      <c r="UJ56" s="49"/>
      <c r="UK56" s="49"/>
      <c r="UL56" s="49"/>
      <c r="UM56" s="49"/>
      <c r="UN56" s="49"/>
      <c r="UO56" s="49"/>
      <c r="UP56" s="49"/>
      <c r="UQ56" s="49"/>
      <c r="UR56" s="49"/>
      <c r="US56" s="49"/>
      <c r="UT56" s="49"/>
      <c r="UU56" s="49"/>
      <c r="UV56" s="49"/>
      <c r="UW56" s="49"/>
      <c r="UX56" s="49"/>
      <c r="UY56" s="49"/>
      <c r="UZ56" s="49"/>
      <c r="VA56" s="49"/>
      <c r="VB56" s="49"/>
      <c r="VC56" s="49"/>
      <c r="VD56" s="49"/>
      <c r="VE56" s="49"/>
      <c r="VF56" s="49"/>
      <c r="VG56" s="49"/>
      <c r="VH56" s="49"/>
      <c r="VI56" s="49"/>
      <c r="VJ56" s="49"/>
      <c r="VK56" s="49"/>
      <c r="VL56" s="49"/>
      <c r="VM56" s="49"/>
      <c r="VN56" s="49"/>
      <c r="VO56" s="49"/>
      <c r="VP56" s="49"/>
      <c r="VQ56" s="49"/>
      <c r="VR56" s="49"/>
      <c r="VS56" s="49"/>
      <c r="VT56" s="49"/>
      <c r="VU56" s="49"/>
      <c r="VV56" s="49"/>
      <c r="VW56" s="49"/>
      <c r="VX56" s="49"/>
      <c r="VY56" s="49"/>
      <c r="VZ56" s="49"/>
      <c r="WA56" s="49"/>
      <c r="WB56" s="49"/>
      <c r="WC56" s="49"/>
      <c r="WD56" s="49"/>
      <c r="WE56" s="49"/>
      <c r="WF56" s="49"/>
      <c r="WG56" s="49"/>
      <c r="WH56" s="49"/>
      <c r="WI56" s="49"/>
      <c r="WJ56" s="49"/>
      <c r="WK56" s="49"/>
      <c r="WL56" s="49"/>
      <c r="WM56" s="49"/>
      <c r="WN56" s="49"/>
      <c r="WO56" s="49"/>
      <c r="WP56" s="49"/>
      <c r="WQ56" s="49"/>
      <c r="WR56" s="49"/>
      <c r="WS56" s="49"/>
      <c r="WT56" s="49"/>
      <c r="WU56" s="49"/>
      <c r="WV56" s="49"/>
      <c r="WW56" s="49"/>
      <c r="WX56" s="49"/>
      <c r="WY56" s="49"/>
      <c r="WZ56" s="49"/>
      <c r="XA56" s="49"/>
      <c r="XB56" s="49"/>
      <c r="XC56" s="49"/>
      <c r="XD56" s="49"/>
      <c r="XE56" s="49"/>
      <c r="XF56" s="49"/>
      <c r="XG56" s="49"/>
      <c r="XH56" s="49"/>
      <c r="XI56" s="49"/>
      <c r="XJ56" s="49"/>
      <c r="XK56" s="49"/>
      <c r="XL56" s="49"/>
      <c r="XM56" s="49"/>
      <c r="XN56" s="49"/>
      <c r="XO56" s="49"/>
      <c r="XP56" s="49"/>
      <c r="XQ56" s="49"/>
      <c r="XR56" s="49"/>
      <c r="XS56" s="49"/>
      <c r="XT56" s="49"/>
      <c r="XU56" s="49"/>
      <c r="XV56" s="49"/>
      <c r="XW56" s="49"/>
      <c r="XX56" s="49"/>
      <c r="XY56" s="49"/>
      <c r="XZ56" s="49"/>
      <c r="YA56" s="49"/>
      <c r="YB56" s="49"/>
      <c r="YC56" s="49"/>
      <c r="YD56" s="49"/>
      <c r="YE56" s="49"/>
      <c r="YF56" s="49"/>
      <c r="YG56" s="49"/>
      <c r="YH56" s="49"/>
      <c r="YI56" s="49"/>
      <c r="YJ56" s="49"/>
      <c r="YK56" s="49"/>
      <c r="YL56" s="49"/>
      <c r="YM56" s="49"/>
      <c r="YN56" s="49"/>
      <c r="YO56" s="49"/>
      <c r="YP56" s="49"/>
      <c r="YQ56" s="49"/>
      <c r="YR56" s="49"/>
      <c r="YS56" s="49"/>
      <c r="YT56" s="49"/>
      <c r="YU56" s="49"/>
      <c r="YV56" s="49"/>
      <c r="YW56" s="49"/>
      <c r="YX56" s="49"/>
      <c r="YY56" s="49"/>
      <c r="YZ56" s="49"/>
      <c r="ZA56" s="49"/>
      <c r="ZB56" s="49"/>
      <c r="ZC56" s="49"/>
      <c r="ZD56" s="49"/>
      <c r="ZE56" s="49"/>
    </row>
    <row r="57" spans="1:681" s="32" customFormat="1" ht="51.75" customHeight="1">
      <c r="A57" s="218"/>
      <c r="B57" s="95">
        <v>8</v>
      </c>
      <c r="C57" s="137" t="s">
        <v>523</v>
      </c>
      <c r="D57" s="131" t="s">
        <v>34</v>
      </c>
      <c r="E57" s="131" t="s">
        <v>1011</v>
      </c>
      <c r="F57" s="144">
        <f t="shared" si="10"/>
        <v>300</v>
      </c>
      <c r="G57" s="143"/>
      <c r="H57" s="143"/>
      <c r="I57" s="143"/>
      <c r="J57" s="143">
        <v>300</v>
      </c>
      <c r="K57" s="143"/>
      <c r="L57" s="131" t="s">
        <v>521</v>
      </c>
      <c r="M57" s="108" t="s">
        <v>524</v>
      </c>
      <c r="N57" s="48"/>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c r="DO57" s="49"/>
      <c r="DP57" s="49"/>
      <c r="DQ57" s="49"/>
      <c r="DR57" s="49"/>
      <c r="DS57" s="49"/>
      <c r="DT57" s="49"/>
      <c r="DU57" s="49"/>
      <c r="DV57" s="49"/>
      <c r="DW57" s="49"/>
      <c r="DX57" s="49"/>
      <c r="DY57" s="49"/>
      <c r="DZ57" s="49"/>
      <c r="EA57" s="49"/>
      <c r="EB57" s="49"/>
      <c r="EC57" s="49"/>
      <c r="ED57" s="49"/>
      <c r="EE57" s="49"/>
      <c r="EF57" s="49"/>
      <c r="EG57" s="49"/>
      <c r="EH57" s="49"/>
      <c r="EI57" s="49"/>
      <c r="EJ57" s="49"/>
      <c r="EK57" s="49"/>
      <c r="EL57" s="49"/>
      <c r="EM57" s="49"/>
      <c r="EN57" s="49"/>
      <c r="EO57" s="49"/>
      <c r="EP57" s="49"/>
      <c r="EQ57" s="49"/>
      <c r="ER57" s="49"/>
      <c r="ES57" s="49"/>
      <c r="ET57" s="49"/>
      <c r="EU57" s="49"/>
      <c r="EV57" s="49"/>
      <c r="EW57" s="49"/>
      <c r="EX57" s="49"/>
      <c r="EY57" s="49"/>
      <c r="EZ57" s="49"/>
      <c r="FA57" s="49"/>
      <c r="FB57" s="49"/>
      <c r="FC57" s="49"/>
      <c r="FD57" s="49"/>
      <c r="FE57" s="49"/>
      <c r="FF57" s="49"/>
      <c r="FG57" s="49"/>
      <c r="FH57" s="49"/>
      <c r="FI57" s="49"/>
      <c r="FJ57" s="49"/>
      <c r="FK57" s="49"/>
      <c r="FL57" s="49"/>
      <c r="FM57" s="49"/>
      <c r="FN57" s="49"/>
      <c r="FO57" s="49"/>
      <c r="FP57" s="49"/>
      <c r="FQ57" s="49"/>
      <c r="FR57" s="49"/>
      <c r="FS57" s="49"/>
      <c r="FT57" s="49"/>
      <c r="FU57" s="49"/>
      <c r="FV57" s="49"/>
      <c r="FW57" s="49"/>
      <c r="FX57" s="49"/>
      <c r="FY57" s="49"/>
      <c r="FZ57" s="49"/>
      <c r="GA57" s="49"/>
      <c r="GB57" s="49"/>
      <c r="GC57" s="49"/>
      <c r="GD57" s="49"/>
      <c r="GE57" s="49"/>
      <c r="GF57" s="49"/>
      <c r="GG57" s="49"/>
      <c r="GH57" s="49"/>
      <c r="GI57" s="49"/>
      <c r="GJ57" s="49"/>
      <c r="GK57" s="49"/>
      <c r="GL57" s="49"/>
      <c r="GM57" s="49"/>
      <c r="GN57" s="49"/>
      <c r="GO57" s="49"/>
      <c r="GP57" s="49"/>
      <c r="GQ57" s="49"/>
      <c r="GR57" s="49"/>
      <c r="GS57" s="49"/>
      <c r="GT57" s="49"/>
      <c r="GU57" s="49"/>
      <c r="GV57" s="49"/>
      <c r="GW57" s="49"/>
      <c r="GX57" s="49"/>
      <c r="GY57" s="49"/>
      <c r="GZ57" s="49"/>
      <c r="HA57" s="49"/>
      <c r="HB57" s="49"/>
      <c r="HC57" s="49"/>
      <c r="HD57" s="49"/>
      <c r="HE57" s="49"/>
      <c r="HF57" s="49"/>
      <c r="HG57" s="49"/>
      <c r="HH57" s="49"/>
      <c r="HI57" s="49"/>
      <c r="HJ57" s="49"/>
      <c r="HK57" s="49"/>
      <c r="HL57" s="49"/>
      <c r="HM57" s="49"/>
      <c r="HN57" s="49"/>
      <c r="HO57" s="49"/>
      <c r="HP57" s="49"/>
      <c r="HQ57" s="49"/>
      <c r="HR57" s="49"/>
      <c r="HS57" s="49"/>
      <c r="HT57" s="49"/>
      <c r="HU57" s="49"/>
      <c r="HV57" s="49"/>
      <c r="HW57" s="49"/>
      <c r="HX57" s="49"/>
      <c r="HY57" s="49"/>
      <c r="HZ57" s="49"/>
      <c r="IA57" s="49"/>
      <c r="IB57" s="49"/>
      <c r="IC57" s="49"/>
      <c r="ID57" s="49"/>
      <c r="IE57" s="49"/>
      <c r="IF57" s="49"/>
      <c r="IG57" s="49"/>
      <c r="IH57" s="49"/>
      <c r="II57" s="49"/>
      <c r="IJ57" s="49"/>
      <c r="IK57" s="49"/>
      <c r="IL57" s="49"/>
      <c r="IM57" s="49"/>
      <c r="IN57" s="49"/>
      <c r="IO57" s="49"/>
      <c r="IP57" s="49"/>
      <c r="IQ57" s="49"/>
      <c r="IR57" s="49"/>
      <c r="IS57" s="49"/>
      <c r="IT57" s="49"/>
      <c r="IU57" s="49"/>
      <c r="IV57" s="49"/>
      <c r="IW57" s="49"/>
      <c r="IX57" s="49"/>
      <c r="IY57" s="49"/>
      <c r="IZ57" s="49"/>
      <c r="JA57" s="49"/>
      <c r="JB57" s="49"/>
      <c r="JC57" s="49"/>
      <c r="JD57" s="49"/>
      <c r="JE57" s="49"/>
      <c r="JF57" s="49"/>
      <c r="JG57" s="49"/>
      <c r="JH57" s="49"/>
      <c r="JI57" s="49"/>
      <c r="JJ57" s="49"/>
      <c r="JK57" s="49"/>
      <c r="JL57" s="49"/>
      <c r="JM57" s="49"/>
      <c r="JN57" s="49"/>
      <c r="JO57" s="49"/>
      <c r="JP57" s="49"/>
      <c r="JQ57" s="49"/>
      <c r="JR57" s="49"/>
      <c r="JS57" s="49"/>
      <c r="JT57" s="49"/>
      <c r="JU57" s="49"/>
      <c r="JV57" s="49"/>
      <c r="JW57" s="49"/>
      <c r="JX57" s="49"/>
      <c r="JY57" s="49"/>
      <c r="JZ57" s="49"/>
      <c r="KA57" s="49"/>
      <c r="KB57" s="49"/>
      <c r="KC57" s="49"/>
      <c r="KD57" s="49"/>
      <c r="KE57" s="49"/>
      <c r="KF57" s="49"/>
      <c r="KG57" s="49"/>
      <c r="KH57" s="49"/>
      <c r="KI57" s="49"/>
      <c r="KJ57" s="49"/>
      <c r="KK57" s="49"/>
      <c r="KL57" s="49"/>
      <c r="KM57" s="49"/>
      <c r="KN57" s="49"/>
      <c r="KO57" s="49"/>
      <c r="KP57" s="49"/>
      <c r="KQ57" s="49"/>
      <c r="KR57" s="49"/>
      <c r="KS57" s="49"/>
      <c r="KT57" s="49"/>
      <c r="KU57" s="49"/>
      <c r="KV57" s="49"/>
      <c r="KW57" s="49"/>
      <c r="KX57" s="49"/>
      <c r="KY57" s="49"/>
      <c r="KZ57" s="49"/>
      <c r="LA57" s="49"/>
      <c r="LB57" s="49"/>
      <c r="LC57" s="49"/>
      <c r="LD57" s="49"/>
      <c r="LE57" s="49"/>
      <c r="LF57" s="49"/>
      <c r="LG57" s="49"/>
      <c r="LH57" s="49"/>
      <c r="LI57" s="49"/>
      <c r="LJ57" s="49"/>
      <c r="LK57" s="49"/>
      <c r="LL57" s="49"/>
      <c r="LM57" s="49"/>
      <c r="LN57" s="49"/>
      <c r="LO57" s="49"/>
      <c r="LP57" s="49"/>
      <c r="LQ57" s="49"/>
      <c r="LR57" s="49"/>
      <c r="LS57" s="49"/>
      <c r="LT57" s="49"/>
      <c r="LU57" s="49"/>
      <c r="LV57" s="49"/>
      <c r="LW57" s="49"/>
      <c r="LX57" s="49"/>
      <c r="LY57" s="49"/>
      <c r="LZ57" s="49"/>
      <c r="MA57" s="49"/>
      <c r="MB57" s="49"/>
      <c r="MC57" s="49"/>
      <c r="MD57" s="49"/>
      <c r="ME57" s="49"/>
      <c r="MF57" s="49"/>
      <c r="MG57" s="49"/>
      <c r="MH57" s="49"/>
      <c r="MI57" s="49"/>
      <c r="MJ57" s="49"/>
      <c r="MK57" s="49"/>
      <c r="ML57" s="49"/>
      <c r="MM57" s="49"/>
      <c r="MN57" s="49"/>
      <c r="MO57" s="49"/>
      <c r="MP57" s="49"/>
      <c r="MQ57" s="49"/>
      <c r="MR57" s="49"/>
      <c r="MS57" s="49"/>
      <c r="MT57" s="49"/>
      <c r="MU57" s="49"/>
      <c r="MV57" s="49"/>
      <c r="MW57" s="49"/>
      <c r="MX57" s="49"/>
      <c r="MY57" s="49"/>
      <c r="MZ57" s="49"/>
      <c r="NA57" s="49"/>
      <c r="NB57" s="49"/>
      <c r="NC57" s="49"/>
      <c r="ND57" s="49"/>
      <c r="NE57" s="49"/>
      <c r="NF57" s="49"/>
      <c r="NG57" s="49"/>
      <c r="NH57" s="49"/>
      <c r="NI57" s="49"/>
      <c r="NJ57" s="49"/>
      <c r="NK57" s="49"/>
      <c r="NL57" s="49"/>
      <c r="NM57" s="49"/>
      <c r="NN57" s="49"/>
      <c r="NO57" s="49"/>
      <c r="NP57" s="49"/>
      <c r="NQ57" s="49"/>
      <c r="NR57" s="49"/>
      <c r="NS57" s="49"/>
      <c r="NT57" s="49"/>
      <c r="NU57" s="49"/>
      <c r="NV57" s="49"/>
      <c r="NW57" s="49"/>
      <c r="NX57" s="49"/>
      <c r="NY57" s="49"/>
      <c r="NZ57" s="49"/>
      <c r="OA57" s="49"/>
      <c r="OB57" s="49"/>
      <c r="OC57" s="49"/>
      <c r="OD57" s="49"/>
      <c r="OE57" s="49"/>
      <c r="OF57" s="49"/>
      <c r="OG57" s="49"/>
      <c r="OH57" s="49"/>
      <c r="OI57" s="49"/>
      <c r="OJ57" s="49"/>
      <c r="OK57" s="49"/>
      <c r="OL57" s="49"/>
      <c r="OM57" s="49"/>
      <c r="ON57" s="49"/>
      <c r="OO57" s="49"/>
      <c r="OP57" s="49"/>
      <c r="OQ57" s="49"/>
      <c r="OR57" s="49"/>
      <c r="OS57" s="49"/>
      <c r="OT57" s="49"/>
      <c r="OU57" s="49"/>
      <c r="OV57" s="49"/>
      <c r="OW57" s="49"/>
      <c r="OX57" s="49"/>
      <c r="OY57" s="49"/>
      <c r="OZ57" s="49"/>
      <c r="PA57" s="49"/>
      <c r="PB57" s="49"/>
      <c r="PC57" s="49"/>
      <c r="PD57" s="49"/>
      <c r="PE57" s="49"/>
      <c r="PF57" s="49"/>
      <c r="PG57" s="49"/>
      <c r="PH57" s="49"/>
      <c r="PI57" s="49"/>
      <c r="PJ57" s="49"/>
      <c r="PK57" s="49"/>
      <c r="PL57" s="49"/>
      <c r="PM57" s="49"/>
      <c r="PN57" s="49"/>
      <c r="PO57" s="49"/>
      <c r="PP57" s="49"/>
      <c r="PQ57" s="49"/>
      <c r="PR57" s="49"/>
      <c r="PS57" s="49"/>
      <c r="PT57" s="49"/>
      <c r="PU57" s="49"/>
      <c r="PV57" s="49"/>
      <c r="PW57" s="49"/>
      <c r="PX57" s="49"/>
      <c r="PY57" s="49"/>
      <c r="PZ57" s="49"/>
      <c r="QA57" s="49"/>
      <c r="QB57" s="49"/>
      <c r="QC57" s="49"/>
      <c r="QD57" s="49"/>
      <c r="QE57" s="49"/>
      <c r="QF57" s="49"/>
      <c r="QG57" s="49"/>
      <c r="QH57" s="49"/>
      <c r="QI57" s="49"/>
      <c r="QJ57" s="49"/>
      <c r="QK57" s="49"/>
      <c r="QL57" s="49"/>
      <c r="QM57" s="49"/>
      <c r="QN57" s="49"/>
      <c r="QO57" s="49"/>
      <c r="QP57" s="49"/>
      <c r="QQ57" s="49"/>
      <c r="QR57" s="49"/>
      <c r="QS57" s="49"/>
      <c r="QT57" s="49"/>
      <c r="QU57" s="49"/>
      <c r="QV57" s="49"/>
      <c r="QW57" s="49"/>
      <c r="QX57" s="49"/>
      <c r="QY57" s="49"/>
      <c r="QZ57" s="49"/>
      <c r="RA57" s="49"/>
      <c r="RB57" s="49"/>
      <c r="RC57" s="49"/>
      <c r="RD57" s="49"/>
      <c r="RE57" s="49"/>
      <c r="RF57" s="49"/>
      <c r="RG57" s="49"/>
      <c r="RH57" s="49"/>
      <c r="RI57" s="49"/>
      <c r="RJ57" s="49"/>
      <c r="RK57" s="49"/>
      <c r="RL57" s="49"/>
      <c r="RM57" s="49"/>
      <c r="RN57" s="49"/>
      <c r="RO57" s="49"/>
      <c r="RP57" s="49"/>
      <c r="RQ57" s="49"/>
      <c r="RR57" s="49"/>
      <c r="RS57" s="49"/>
      <c r="RT57" s="49"/>
      <c r="RU57" s="49"/>
      <c r="RV57" s="49"/>
      <c r="RW57" s="49"/>
      <c r="RX57" s="49"/>
      <c r="RY57" s="49"/>
      <c r="RZ57" s="49"/>
      <c r="SA57" s="49"/>
      <c r="SB57" s="49"/>
      <c r="SC57" s="49"/>
      <c r="SD57" s="49"/>
      <c r="SE57" s="49"/>
      <c r="SF57" s="49"/>
      <c r="SG57" s="49"/>
      <c r="SH57" s="49"/>
      <c r="SI57" s="49"/>
      <c r="SJ57" s="49"/>
      <c r="SK57" s="49"/>
      <c r="SL57" s="49"/>
      <c r="SM57" s="49"/>
      <c r="SN57" s="49"/>
      <c r="SO57" s="49"/>
      <c r="SP57" s="49"/>
      <c r="SQ57" s="49"/>
      <c r="SR57" s="49"/>
      <c r="SS57" s="49"/>
      <c r="ST57" s="49"/>
      <c r="SU57" s="49"/>
      <c r="SV57" s="49"/>
      <c r="SW57" s="49"/>
      <c r="SX57" s="49"/>
      <c r="SY57" s="49"/>
      <c r="SZ57" s="49"/>
      <c r="TA57" s="49"/>
      <c r="TB57" s="49"/>
      <c r="TC57" s="49"/>
      <c r="TD57" s="49"/>
      <c r="TE57" s="49"/>
      <c r="TF57" s="49"/>
      <c r="TG57" s="49"/>
      <c r="TH57" s="49"/>
      <c r="TI57" s="49"/>
      <c r="TJ57" s="49"/>
      <c r="TK57" s="49"/>
      <c r="TL57" s="49"/>
      <c r="TM57" s="49"/>
      <c r="TN57" s="49"/>
      <c r="TO57" s="49"/>
      <c r="TP57" s="49"/>
      <c r="TQ57" s="49"/>
      <c r="TR57" s="49"/>
      <c r="TS57" s="49"/>
      <c r="TT57" s="49"/>
      <c r="TU57" s="49"/>
      <c r="TV57" s="49"/>
      <c r="TW57" s="49"/>
      <c r="TX57" s="49"/>
      <c r="TY57" s="49"/>
      <c r="TZ57" s="49"/>
      <c r="UA57" s="49"/>
      <c r="UB57" s="49"/>
      <c r="UC57" s="49"/>
      <c r="UD57" s="49"/>
      <c r="UE57" s="49"/>
      <c r="UF57" s="49"/>
      <c r="UG57" s="49"/>
      <c r="UH57" s="49"/>
      <c r="UI57" s="49"/>
      <c r="UJ57" s="49"/>
      <c r="UK57" s="49"/>
      <c r="UL57" s="49"/>
      <c r="UM57" s="49"/>
      <c r="UN57" s="49"/>
      <c r="UO57" s="49"/>
      <c r="UP57" s="49"/>
      <c r="UQ57" s="49"/>
      <c r="UR57" s="49"/>
      <c r="US57" s="49"/>
      <c r="UT57" s="49"/>
      <c r="UU57" s="49"/>
      <c r="UV57" s="49"/>
      <c r="UW57" s="49"/>
      <c r="UX57" s="49"/>
      <c r="UY57" s="49"/>
      <c r="UZ57" s="49"/>
      <c r="VA57" s="49"/>
      <c r="VB57" s="49"/>
      <c r="VC57" s="49"/>
      <c r="VD57" s="49"/>
      <c r="VE57" s="49"/>
      <c r="VF57" s="49"/>
      <c r="VG57" s="49"/>
      <c r="VH57" s="49"/>
      <c r="VI57" s="49"/>
      <c r="VJ57" s="49"/>
      <c r="VK57" s="49"/>
      <c r="VL57" s="49"/>
      <c r="VM57" s="49"/>
      <c r="VN57" s="49"/>
      <c r="VO57" s="49"/>
      <c r="VP57" s="49"/>
      <c r="VQ57" s="49"/>
      <c r="VR57" s="49"/>
      <c r="VS57" s="49"/>
      <c r="VT57" s="49"/>
      <c r="VU57" s="49"/>
      <c r="VV57" s="49"/>
      <c r="VW57" s="49"/>
      <c r="VX57" s="49"/>
      <c r="VY57" s="49"/>
      <c r="VZ57" s="49"/>
      <c r="WA57" s="49"/>
      <c r="WB57" s="49"/>
      <c r="WC57" s="49"/>
      <c r="WD57" s="49"/>
      <c r="WE57" s="49"/>
      <c r="WF57" s="49"/>
      <c r="WG57" s="49"/>
      <c r="WH57" s="49"/>
      <c r="WI57" s="49"/>
      <c r="WJ57" s="49"/>
      <c r="WK57" s="49"/>
      <c r="WL57" s="49"/>
      <c r="WM57" s="49"/>
      <c r="WN57" s="49"/>
      <c r="WO57" s="49"/>
      <c r="WP57" s="49"/>
      <c r="WQ57" s="49"/>
      <c r="WR57" s="49"/>
      <c r="WS57" s="49"/>
      <c r="WT57" s="49"/>
      <c r="WU57" s="49"/>
      <c r="WV57" s="49"/>
      <c r="WW57" s="49"/>
      <c r="WX57" s="49"/>
      <c r="WY57" s="49"/>
      <c r="WZ57" s="49"/>
      <c r="XA57" s="49"/>
      <c r="XB57" s="49"/>
      <c r="XC57" s="49"/>
      <c r="XD57" s="49"/>
      <c r="XE57" s="49"/>
      <c r="XF57" s="49"/>
      <c r="XG57" s="49"/>
      <c r="XH57" s="49"/>
      <c r="XI57" s="49"/>
      <c r="XJ57" s="49"/>
      <c r="XK57" s="49"/>
      <c r="XL57" s="49"/>
      <c r="XM57" s="49"/>
      <c r="XN57" s="49"/>
      <c r="XO57" s="49"/>
      <c r="XP57" s="49"/>
      <c r="XQ57" s="49"/>
      <c r="XR57" s="49"/>
      <c r="XS57" s="49"/>
      <c r="XT57" s="49"/>
      <c r="XU57" s="49"/>
      <c r="XV57" s="49"/>
      <c r="XW57" s="49"/>
      <c r="XX57" s="49"/>
      <c r="XY57" s="49"/>
      <c r="XZ57" s="49"/>
      <c r="YA57" s="49"/>
      <c r="YB57" s="49"/>
      <c r="YC57" s="49"/>
      <c r="YD57" s="49"/>
      <c r="YE57" s="49"/>
      <c r="YF57" s="49"/>
      <c r="YG57" s="49"/>
      <c r="YH57" s="49"/>
      <c r="YI57" s="49"/>
      <c r="YJ57" s="49"/>
      <c r="YK57" s="49"/>
      <c r="YL57" s="49"/>
      <c r="YM57" s="49"/>
      <c r="YN57" s="49"/>
      <c r="YO57" s="49"/>
      <c r="YP57" s="49"/>
      <c r="YQ57" s="49"/>
      <c r="YR57" s="49"/>
      <c r="YS57" s="49"/>
      <c r="YT57" s="49"/>
      <c r="YU57" s="49"/>
      <c r="YV57" s="49"/>
      <c r="YW57" s="49"/>
      <c r="YX57" s="49"/>
      <c r="YY57" s="49"/>
      <c r="YZ57" s="49"/>
      <c r="ZA57" s="49"/>
      <c r="ZB57" s="49"/>
      <c r="ZC57" s="49"/>
      <c r="ZD57" s="49"/>
      <c r="ZE57" s="49"/>
    </row>
    <row r="58" spans="1:681" s="32" customFormat="1" ht="51" customHeight="1">
      <c r="A58" s="218"/>
      <c r="B58" s="95">
        <v>9</v>
      </c>
      <c r="C58" s="137" t="s">
        <v>525</v>
      </c>
      <c r="D58" s="131" t="s">
        <v>34</v>
      </c>
      <c r="E58" s="131" t="s">
        <v>1011</v>
      </c>
      <c r="F58" s="144">
        <f t="shared" si="10"/>
        <v>2100</v>
      </c>
      <c r="G58" s="143"/>
      <c r="H58" s="143"/>
      <c r="I58" s="143">
        <v>2100</v>
      </c>
      <c r="J58" s="143"/>
      <c r="K58" s="143"/>
      <c r="L58" s="131" t="s">
        <v>526</v>
      </c>
      <c r="M58" s="108" t="s">
        <v>527</v>
      </c>
      <c r="N58" s="48"/>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c r="DO58" s="49"/>
      <c r="DP58" s="49"/>
      <c r="DQ58" s="49"/>
      <c r="DR58" s="49"/>
      <c r="DS58" s="49"/>
      <c r="DT58" s="49"/>
      <c r="DU58" s="49"/>
      <c r="DV58" s="49"/>
      <c r="DW58" s="49"/>
      <c r="DX58" s="49"/>
      <c r="DY58" s="49"/>
      <c r="DZ58" s="49"/>
      <c r="EA58" s="49"/>
      <c r="EB58" s="49"/>
      <c r="EC58" s="49"/>
      <c r="ED58" s="49"/>
      <c r="EE58" s="49"/>
      <c r="EF58" s="49"/>
      <c r="EG58" s="49"/>
      <c r="EH58" s="49"/>
      <c r="EI58" s="49"/>
      <c r="EJ58" s="49"/>
      <c r="EK58" s="49"/>
      <c r="EL58" s="49"/>
      <c r="EM58" s="49"/>
      <c r="EN58" s="49"/>
      <c r="EO58" s="49"/>
      <c r="EP58" s="49"/>
      <c r="EQ58" s="49"/>
      <c r="ER58" s="49"/>
      <c r="ES58" s="49"/>
      <c r="ET58" s="49"/>
      <c r="EU58" s="49"/>
      <c r="EV58" s="49"/>
      <c r="EW58" s="49"/>
      <c r="EX58" s="49"/>
      <c r="EY58" s="49"/>
      <c r="EZ58" s="49"/>
      <c r="FA58" s="49"/>
      <c r="FB58" s="49"/>
      <c r="FC58" s="49"/>
      <c r="FD58" s="49"/>
      <c r="FE58" s="49"/>
      <c r="FF58" s="49"/>
      <c r="FG58" s="49"/>
      <c r="FH58" s="49"/>
      <c r="FI58" s="49"/>
      <c r="FJ58" s="49"/>
      <c r="FK58" s="49"/>
      <c r="FL58" s="49"/>
      <c r="FM58" s="49"/>
      <c r="FN58" s="49"/>
      <c r="FO58" s="49"/>
      <c r="FP58" s="49"/>
      <c r="FQ58" s="49"/>
      <c r="FR58" s="49"/>
      <c r="FS58" s="49"/>
      <c r="FT58" s="49"/>
      <c r="FU58" s="49"/>
      <c r="FV58" s="49"/>
      <c r="FW58" s="49"/>
      <c r="FX58" s="49"/>
      <c r="FY58" s="49"/>
      <c r="FZ58" s="49"/>
      <c r="GA58" s="49"/>
      <c r="GB58" s="49"/>
      <c r="GC58" s="49"/>
      <c r="GD58" s="49"/>
      <c r="GE58" s="49"/>
      <c r="GF58" s="49"/>
      <c r="GG58" s="49"/>
      <c r="GH58" s="49"/>
      <c r="GI58" s="49"/>
      <c r="GJ58" s="49"/>
      <c r="GK58" s="49"/>
      <c r="GL58" s="49"/>
      <c r="GM58" s="49"/>
      <c r="GN58" s="49"/>
      <c r="GO58" s="49"/>
      <c r="GP58" s="49"/>
      <c r="GQ58" s="49"/>
      <c r="GR58" s="49"/>
      <c r="GS58" s="49"/>
      <c r="GT58" s="49"/>
      <c r="GU58" s="49"/>
      <c r="GV58" s="49"/>
      <c r="GW58" s="49"/>
      <c r="GX58" s="49"/>
      <c r="GY58" s="49"/>
      <c r="GZ58" s="49"/>
      <c r="HA58" s="49"/>
      <c r="HB58" s="49"/>
      <c r="HC58" s="49"/>
      <c r="HD58" s="49"/>
      <c r="HE58" s="49"/>
      <c r="HF58" s="49"/>
      <c r="HG58" s="49"/>
      <c r="HH58" s="49"/>
      <c r="HI58" s="49"/>
      <c r="HJ58" s="49"/>
      <c r="HK58" s="49"/>
      <c r="HL58" s="49"/>
      <c r="HM58" s="49"/>
      <c r="HN58" s="49"/>
      <c r="HO58" s="49"/>
      <c r="HP58" s="49"/>
      <c r="HQ58" s="49"/>
      <c r="HR58" s="49"/>
      <c r="HS58" s="49"/>
      <c r="HT58" s="49"/>
      <c r="HU58" s="49"/>
      <c r="HV58" s="49"/>
      <c r="HW58" s="49"/>
      <c r="HX58" s="49"/>
      <c r="HY58" s="49"/>
      <c r="HZ58" s="49"/>
      <c r="IA58" s="49"/>
      <c r="IB58" s="49"/>
      <c r="IC58" s="49"/>
      <c r="ID58" s="49"/>
      <c r="IE58" s="49"/>
      <c r="IF58" s="49"/>
      <c r="IG58" s="49"/>
      <c r="IH58" s="49"/>
      <c r="II58" s="49"/>
      <c r="IJ58" s="49"/>
      <c r="IK58" s="49"/>
      <c r="IL58" s="49"/>
      <c r="IM58" s="49"/>
      <c r="IN58" s="49"/>
      <c r="IO58" s="49"/>
      <c r="IP58" s="49"/>
      <c r="IQ58" s="49"/>
      <c r="IR58" s="49"/>
      <c r="IS58" s="49"/>
      <c r="IT58" s="49"/>
      <c r="IU58" s="49"/>
      <c r="IV58" s="49"/>
      <c r="IW58" s="49"/>
      <c r="IX58" s="49"/>
      <c r="IY58" s="49"/>
      <c r="IZ58" s="49"/>
      <c r="JA58" s="49"/>
      <c r="JB58" s="49"/>
      <c r="JC58" s="49"/>
      <c r="JD58" s="49"/>
      <c r="JE58" s="49"/>
      <c r="JF58" s="49"/>
      <c r="JG58" s="49"/>
      <c r="JH58" s="49"/>
      <c r="JI58" s="49"/>
      <c r="JJ58" s="49"/>
      <c r="JK58" s="49"/>
      <c r="JL58" s="49"/>
      <c r="JM58" s="49"/>
      <c r="JN58" s="49"/>
      <c r="JO58" s="49"/>
      <c r="JP58" s="49"/>
      <c r="JQ58" s="49"/>
      <c r="JR58" s="49"/>
      <c r="JS58" s="49"/>
      <c r="JT58" s="49"/>
      <c r="JU58" s="49"/>
      <c r="JV58" s="49"/>
      <c r="JW58" s="49"/>
      <c r="JX58" s="49"/>
      <c r="JY58" s="49"/>
      <c r="JZ58" s="49"/>
      <c r="KA58" s="49"/>
      <c r="KB58" s="49"/>
      <c r="KC58" s="49"/>
      <c r="KD58" s="49"/>
      <c r="KE58" s="49"/>
      <c r="KF58" s="49"/>
      <c r="KG58" s="49"/>
      <c r="KH58" s="49"/>
      <c r="KI58" s="49"/>
      <c r="KJ58" s="49"/>
      <c r="KK58" s="49"/>
      <c r="KL58" s="49"/>
      <c r="KM58" s="49"/>
      <c r="KN58" s="49"/>
      <c r="KO58" s="49"/>
      <c r="KP58" s="49"/>
      <c r="KQ58" s="49"/>
      <c r="KR58" s="49"/>
      <c r="KS58" s="49"/>
      <c r="KT58" s="49"/>
      <c r="KU58" s="49"/>
      <c r="KV58" s="49"/>
      <c r="KW58" s="49"/>
      <c r="KX58" s="49"/>
      <c r="KY58" s="49"/>
      <c r="KZ58" s="49"/>
      <c r="LA58" s="49"/>
      <c r="LB58" s="49"/>
      <c r="LC58" s="49"/>
      <c r="LD58" s="49"/>
      <c r="LE58" s="49"/>
      <c r="LF58" s="49"/>
      <c r="LG58" s="49"/>
      <c r="LH58" s="49"/>
      <c r="LI58" s="49"/>
      <c r="LJ58" s="49"/>
      <c r="LK58" s="49"/>
      <c r="LL58" s="49"/>
      <c r="LM58" s="49"/>
      <c r="LN58" s="49"/>
      <c r="LO58" s="49"/>
      <c r="LP58" s="49"/>
      <c r="LQ58" s="49"/>
      <c r="LR58" s="49"/>
      <c r="LS58" s="49"/>
      <c r="LT58" s="49"/>
      <c r="LU58" s="49"/>
      <c r="LV58" s="49"/>
      <c r="LW58" s="49"/>
      <c r="LX58" s="49"/>
      <c r="LY58" s="49"/>
      <c r="LZ58" s="49"/>
      <c r="MA58" s="49"/>
      <c r="MB58" s="49"/>
      <c r="MC58" s="49"/>
      <c r="MD58" s="49"/>
      <c r="ME58" s="49"/>
      <c r="MF58" s="49"/>
      <c r="MG58" s="49"/>
      <c r="MH58" s="49"/>
      <c r="MI58" s="49"/>
      <c r="MJ58" s="49"/>
      <c r="MK58" s="49"/>
      <c r="ML58" s="49"/>
      <c r="MM58" s="49"/>
      <c r="MN58" s="49"/>
      <c r="MO58" s="49"/>
      <c r="MP58" s="49"/>
      <c r="MQ58" s="49"/>
      <c r="MR58" s="49"/>
      <c r="MS58" s="49"/>
      <c r="MT58" s="49"/>
      <c r="MU58" s="49"/>
      <c r="MV58" s="49"/>
      <c r="MW58" s="49"/>
      <c r="MX58" s="49"/>
      <c r="MY58" s="49"/>
      <c r="MZ58" s="49"/>
      <c r="NA58" s="49"/>
      <c r="NB58" s="49"/>
      <c r="NC58" s="49"/>
      <c r="ND58" s="49"/>
      <c r="NE58" s="49"/>
      <c r="NF58" s="49"/>
      <c r="NG58" s="49"/>
      <c r="NH58" s="49"/>
      <c r="NI58" s="49"/>
      <c r="NJ58" s="49"/>
      <c r="NK58" s="49"/>
      <c r="NL58" s="49"/>
      <c r="NM58" s="49"/>
      <c r="NN58" s="49"/>
      <c r="NO58" s="49"/>
      <c r="NP58" s="49"/>
      <c r="NQ58" s="49"/>
      <c r="NR58" s="49"/>
      <c r="NS58" s="49"/>
      <c r="NT58" s="49"/>
      <c r="NU58" s="49"/>
      <c r="NV58" s="49"/>
      <c r="NW58" s="49"/>
      <c r="NX58" s="49"/>
      <c r="NY58" s="49"/>
      <c r="NZ58" s="49"/>
      <c r="OA58" s="49"/>
      <c r="OB58" s="49"/>
      <c r="OC58" s="49"/>
      <c r="OD58" s="49"/>
      <c r="OE58" s="49"/>
      <c r="OF58" s="49"/>
      <c r="OG58" s="49"/>
      <c r="OH58" s="49"/>
      <c r="OI58" s="49"/>
      <c r="OJ58" s="49"/>
      <c r="OK58" s="49"/>
      <c r="OL58" s="49"/>
      <c r="OM58" s="49"/>
      <c r="ON58" s="49"/>
      <c r="OO58" s="49"/>
      <c r="OP58" s="49"/>
      <c r="OQ58" s="49"/>
      <c r="OR58" s="49"/>
      <c r="OS58" s="49"/>
      <c r="OT58" s="49"/>
      <c r="OU58" s="49"/>
      <c r="OV58" s="49"/>
      <c r="OW58" s="49"/>
      <c r="OX58" s="49"/>
      <c r="OY58" s="49"/>
      <c r="OZ58" s="49"/>
      <c r="PA58" s="49"/>
      <c r="PB58" s="49"/>
      <c r="PC58" s="49"/>
      <c r="PD58" s="49"/>
      <c r="PE58" s="49"/>
      <c r="PF58" s="49"/>
      <c r="PG58" s="49"/>
      <c r="PH58" s="49"/>
      <c r="PI58" s="49"/>
      <c r="PJ58" s="49"/>
      <c r="PK58" s="49"/>
      <c r="PL58" s="49"/>
      <c r="PM58" s="49"/>
      <c r="PN58" s="49"/>
      <c r="PO58" s="49"/>
      <c r="PP58" s="49"/>
      <c r="PQ58" s="49"/>
      <c r="PR58" s="49"/>
      <c r="PS58" s="49"/>
      <c r="PT58" s="49"/>
      <c r="PU58" s="49"/>
      <c r="PV58" s="49"/>
      <c r="PW58" s="49"/>
      <c r="PX58" s="49"/>
      <c r="PY58" s="49"/>
      <c r="PZ58" s="49"/>
      <c r="QA58" s="49"/>
      <c r="QB58" s="49"/>
      <c r="QC58" s="49"/>
      <c r="QD58" s="49"/>
      <c r="QE58" s="49"/>
      <c r="QF58" s="49"/>
      <c r="QG58" s="49"/>
      <c r="QH58" s="49"/>
      <c r="QI58" s="49"/>
      <c r="QJ58" s="49"/>
      <c r="QK58" s="49"/>
      <c r="QL58" s="49"/>
      <c r="QM58" s="49"/>
      <c r="QN58" s="49"/>
      <c r="QO58" s="49"/>
      <c r="QP58" s="49"/>
      <c r="QQ58" s="49"/>
      <c r="QR58" s="49"/>
      <c r="QS58" s="49"/>
      <c r="QT58" s="49"/>
      <c r="QU58" s="49"/>
      <c r="QV58" s="49"/>
      <c r="QW58" s="49"/>
      <c r="QX58" s="49"/>
      <c r="QY58" s="49"/>
      <c r="QZ58" s="49"/>
      <c r="RA58" s="49"/>
      <c r="RB58" s="49"/>
      <c r="RC58" s="49"/>
      <c r="RD58" s="49"/>
      <c r="RE58" s="49"/>
      <c r="RF58" s="49"/>
      <c r="RG58" s="49"/>
      <c r="RH58" s="49"/>
      <c r="RI58" s="49"/>
      <c r="RJ58" s="49"/>
      <c r="RK58" s="49"/>
      <c r="RL58" s="49"/>
      <c r="RM58" s="49"/>
      <c r="RN58" s="49"/>
      <c r="RO58" s="49"/>
      <c r="RP58" s="49"/>
      <c r="RQ58" s="49"/>
      <c r="RR58" s="49"/>
      <c r="RS58" s="49"/>
      <c r="RT58" s="49"/>
      <c r="RU58" s="49"/>
      <c r="RV58" s="49"/>
      <c r="RW58" s="49"/>
      <c r="RX58" s="49"/>
      <c r="RY58" s="49"/>
      <c r="RZ58" s="49"/>
      <c r="SA58" s="49"/>
      <c r="SB58" s="49"/>
      <c r="SC58" s="49"/>
      <c r="SD58" s="49"/>
      <c r="SE58" s="49"/>
      <c r="SF58" s="49"/>
      <c r="SG58" s="49"/>
      <c r="SH58" s="49"/>
      <c r="SI58" s="49"/>
      <c r="SJ58" s="49"/>
      <c r="SK58" s="49"/>
      <c r="SL58" s="49"/>
      <c r="SM58" s="49"/>
      <c r="SN58" s="49"/>
      <c r="SO58" s="49"/>
      <c r="SP58" s="49"/>
      <c r="SQ58" s="49"/>
      <c r="SR58" s="49"/>
      <c r="SS58" s="49"/>
      <c r="ST58" s="49"/>
      <c r="SU58" s="49"/>
      <c r="SV58" s="49"/>
      <c r="SW58" s="49"/>
      <c r="SX58" s="49"/>
      <c r="SY58" s="49"/>
      <c r="SZ58" s="49"/>
      <c r="TA58" s="49"/>
      <c r="TB58" s="49"/>
      <c r="TC58" s="49"/>
      <c r="TD58" s="49"/>
      <c r="TE58" s="49"/>
      <c r="TF58" s="49"/>
      <c r="TG58" s="49"/>
      <c r="TH58" s="49"/>
      <c r="TI58" s="49"/>
      <c r="TJ58" s="49"/>
      <c r="TK58" s="49"/>
      <c r="TL58" s="49"/>
      <c r="TM58" s="49"/>
      <c r="TN58" s="49"/>
      <c r="TO58" s="49"/>
      <c r="TP58" s="49"/>
      <c r="TQ58" s="49"/>
      <c r="TR58" s="49"/>
      <c r="TS58" s="49"/>
      <c r="TT58" s="49"/>
      <c r="TU58" s="49"/>
      <c r="TV58" s="49"/>
      <c r="TW58" s="49"/>
      <c r="TX58" s="49"/>
      <c r="TY58" s="49"/>
      <c r="TZ58" s="49"/>
      <c r="UA58" s="49"/>
      <c r="UB58" s="49"/>
      <c r="UC58" s="49"/>
      <c r="UD58" s="49"/>
      <c r="UE58" s="49"/>
      <c r="UF58" s="49"/>
      <c r="UG58" s="49"/>
      <c r="UH58" s="49"/>
      <c r="UI58" s="49"/>
      <c r="UJ58" s="49"/>
      <c r="UK58" s="49"/>
      <c r="UL58" s="49"/>
      <c r="UM58" s="49"/>
      <c r="UN58" s="49"/>
      <c r="UO58" s="49"/>
      <c r="UP58" s="49"/>
      <c r="UQ58" s="49"/>
      <c r="UR58" s="49"/>
      <c r="US58" s="49"/>
      <c r="UT58" s="49"/>
      <c r="UU58" s="49"/>
      <c r="UV58" s="49"/>
      <c r="UW58" s="49"/>
      <c r="UX58" s="49"/>
      <c r="UY58" s="49"/>
      <c r="UZ58" s="49"/>
      <c r="VA58" s="49"/>
      <c r="VB58" s="49"/>
      <c r="VC58" s="49"/>
      <c r="VD58" s="49"/>
      <c r="VE58" s="49"/>
      <c r="VF58" s="49"/>
      <c r="VG58" s="49"/>
      <c r="VH58" s="49"/>
      <c r="VI58" s="49"/>
      <c r="VJ58" s="49"/>
      <c r="VK58" s="49"/>
      <c r="VL58" s="49"/>
      <c r="VM58" s="49"/>
      <c r="VN58" s="49"/>
      <c r="VO58" s="49"/>
      <c r="VP58" s="49"/>
      <c r="VQ58" s="49"/>
      <c r="VR58" s="49"/>
      <c r="VS58" s="49"/>
      <c r="VT58" s="49"/>
      <c r="VU58" s="49"/>
      <c r="VV58" s="49"/>
      <c r="VW58" s="49"/>
      <c r="VX58" s="49"/>
      <c r="VY58" s="49"/>
      <c r="VZ58" s="49"/>
      <c r="WA58" s="49"/>
      <c r="WB58" s="49"/>
      <c r="WC58" s="49"/>
      <c r="WD58" s="49"/>
      <c r="WE58" s="49"/>
      <c r="WF58" s="49"/>
      <c r="WG58" s="49"/>
      <c r="WH58" s="49"/>
      <c r="WI58" s="49"/>
      <c r="WJ58" s="49"/>
      <c r="WK58" s="49"/>
      <c r="WL58" s="49"/>
      <c r="WM58" s="49"/>
      <c r="WN58" s="49"/>
      <c r="WO58" s="49"/>
      <c r="WP58" s="49"/>
      <c r="WQ58" s="49"/>
      <c r="WR58" s="49"/>
      <c r="WS58" s="49"/>
      <c r="WT58" s="49"/>
      <c r="WU58" s="49"/>
      <c r="WV58" s="49"/>
      <c r="WW58" s="49"/>
      <c r="WX58" s="49"/>
      <c r="WY58" s="49"/>
      <c r="WZ58" s="49"/>
      <c r="XA58" s="49"/>
      <c r="XB58" s="49"/>
      <c r="XC58" s="49"/>
      <c r="XD58" s="49"/>
      <c r="XE58" s="49"/>
      <c r="XF58" s="49"/>
      <c r="XG58" s="49"/>
      <c r="XH58" s="49"/>
      <c r="XI58" s="49"/>
      <c r="XJ58" s="49"/>
      <c r="XK58" s="49"/>
      <c r="XL58" s="49"/>
      <c r="XM58" s="49"/>
      <c r="XN58" s="49"/>
      <c r="XO58" s="49"/>
      <c r="XP58" s="49"/>
      <c r="XQ58" s="49"/>
      <c r="XR58" s="49"/>
      <c r="XS58" s="49"/>
      <c r="XT58" s="49"/>
      <c r="XU58" s="49"/>
      <c r="XV58" s="49"/>
      <c r="XW58" s="49"/>
      <c r="XX58" s="49"/>
      <c r="XY58" s="49"/>
      <c r="XZ58" s="49"/>
      <c r="YA58" s="49"/>
      <c r="YB58" s="49"/>
      <c r="YC58" s="49"/>
      <c r="YD58" s="49"/>
      <c r="YE58" s="49"/>
      <c r="YF58" s="49"/>
      <c r="YG58" s="49"/>
      <c r="YH58" s="49"/>
      <c r="YI58" s="49"/>
      <c r="YJ58" s="49"/>
      <c r="YK58" s="49"/>
      <c r="YL58" s="49"/>
      <c r="YM58" s="49"/>
      <c r="YN58" s="49"/>
      <c r="YO58" s="49"/>
      <c r="YP58" s="49"/>
      <c r="YQ58" s="49"/>
      <c r="YR58" s="49"/>
      <c r="YS58" s="49"/>
      <c r="YT58" s="49"/>
      <c r="YU58" s="49"/>
      <c r="YV58" s="49"/>
      <c r="YW58" s="49"/>
      <c r="YX58" s="49"/>
      <c r="YY58" s="49"/>
      <c r="YZ58" s="49"/>
      <c r="ZA58" s="49"/>
      <c r="ZB58" s="49"/>
      <c r="ZC58" s="49"/>
      <c r="ZD58" s="49"/>
      <c r="ZE58" s="49"/>
    </row>
    <row r="59" spans="1:681" s="32" customFormat="1" ht="85.5" customHeight="1">
      <c r="A59" s="218"/>
      <c r="B59" s="95">
        <v>10</v>
      </c>
      <c r="C59" s="137" t="s">
        <v>1310</v>
      </c>
      <c r="D59" s="131" t="s">
        <v>34</v>
      </c>
      <c r="E59" s="131" t="s">
        <v>1011</v>
      </c>
      <c r="F59" s="144">
        <f t="shared" si="10"/>
        <v>500</v>
      </c>
      <c r="G59" s="143"/>
      <c r="H59" s="143"/>
      <c r="I59" s="143"/>
      <c r="J59" s="143">
        <v>500</v>
      </c>
      <c r="K59" s="143"/>
      <c r="L59" s="131" t="s">
        <v>1066</v>
      </c>
      <c r="M59" s="108" t="s">
        <v>528</v>
      </c>
      <c r="N59" s="48"/>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c r="DO59" s="49"/>
      <c r="DP59" s="49"/>
      <c r="DQ59" s="49"/>
      <c r="DR59" s="49"/>
      <c r="DS59" s="49"/>
      <c r="DT59" s="49"/>
      <c r="DU59" s="49"/>
      <c r="DV59" s="49"/>
      <c r="DW59" s="49"/>
      <c r="DX59" s="49"/>
      <c r="DY59" s="49"/>
      <c r="DZ59" s="49"/>
      <c r="EA59" s="49"/>
      <c r="EB59" s="49"/>
      <c r="EC59" s="49"/>
      <c r="ED59" s="49"/>
      <c r="EE59" s="49"/>
      <c r="EF59" s="49"/>
      <c r="EG59" s="49"/>
      <c r="EH59" s="49"/>
      <c r="EI59" s="49"/>
      <c r="EJ59" s="49"/>
      <c r="EK59" s="49"/>
      <c r="EL59" s="49"/>
      <c r="EM59" s="49"/>
      <c r="EN59" s="49"/>
      <c r="EO59" s="49"/>
      <c r="EP59" s="49"/>
      <c r="EQ59" s="49"/>
      <c r="ER59" s="49"/>
      <c r="ES59" s="49"/>
      <c r="ET59" s="49"/>
      <c r="EU59" s="49"/>
      <c r="EV59" s="49"/>
      <c r="EW59" s="49"/>
      <c r="EX59" s="49"/>
      <c r="EY59" s="49"/>
      <c r="EZ59" s="49"/>
      <c r="FA59" s="49"/>
      <c r="FB59" s="49"/>
      <c r="FC59" s="49"/>
      <c r="FD59" s="49"/>
      <c r="FE59" s="49"/>
      <c r="FF59" s="49"/>
      <c r="FG59" s="49"/>
      <c r="FH59" s="49"/>
      <c r="FI59" s="49"/>
      <c r="FJ59" s="49"/>
      <c r="FK59" s="49"/>
      <c r="FL59" s="49"/>
      <c r="FM59" s="49"/>
      <c r="FN59" s="49"/>
      <c r="FO59" s="49"/>
      <c r="FP59" s="49"/>
      <c r="FQ59" s="49"/>
      <c r="FR59" s="49"/>
      <c r="FS59" s="49"/>
      <c r="FT59" s="49"/>
      <c r="FU59" s="49"/>
      <c r="FV59" s="49"/>
      <c r="FW59" s="49"/>
      <c r="FX59" s="49"/>
      <c r="FY59" s="49"/>
      <c r="FZ59" s="49"/>
      <c r="GA59" s="49"/>
      <c r="GB59" s="49"/>
      <c r="GC59" s="49"/>
      <c r="GD59" s="49"/>
      <c r="GE59" s="49"/>
      <c r="GF59" s="49"/>
      <c r="GG59" s="49"/>
      <c r="GH59" s="49"/>
      <c r="GI59" s="49"/>
      <c r="GJ59" s="49"/>
      <c r="GK59" s="49"/>
      <c r="GL59" s="49"/>
      <c r="GM59" s="49"/>
      <c r="GN59" s="49"/>
      <c r="GO59" s="49"/>
      <c r="GP59" s="49"/>
      <c r="GQ59" s="49"/>
      <c r="GR59" s="49"/>
      <c r="GS59" s="49"/>
      <c r="GT59" s="49"/>
      <c r="GU59" s="49"/>
      <c r="GV59" s="49"/>
      <c r="GW59" s="49"/>
      <c r="GX59" s="49"/>
      <c r="GY59" s="49"/>
      <c r="GZ59" s="49"/>
      <c r="HA59" s="49"/>
      <c r="HB59" s="49"/>
      <c r="HC59" s="49"/>
      <c r="HD59" s="49"/>
      <c r="HE59" s="49"/>
      <c r="HF59" s="49"/>
      <c r="HG59" s="49"/>
      <c r="HH59" s="49"/>
      <c r="HI59" s="49"/>
      <c r="HJ59" s="49"/>
      <c r="HK59" s="49"/>
      <c r="HL59" s="49"/>
      <c r="HM59" s="49"/>
      <c r="HN59" s="49"/>
      <c r="HO59" s="49"/>
      <c r="HP59" s="49"/>
      <c r="HQ59" s="49"/>
      <c r="HR59" s="49"/>
      <c r="HS59" s="49"/>
      <c r="HT59" s="49"/>
      <c r="HU59" s="49"/>
      <c r="HV59" s="49"/>
      <c r="HW59" s="49"/>
      <c r="HX59" s="49"/>
      <c r="HY59" s="49"/>
      <c r="HZ59" s="49"/>
      <c r="IA59" s="49"/>
      <c r="IB59" s="49"/>
      <c r="IC59" s="49"/>
      <c r="ID59" s="49"/>
      <c r="IE59" s="49"/>
      <c r="IF59" s="49"/>
      <c r="IG59" s="49"/>
      <c r="IH59" s="49"/>
      <c r="II59" s="49"/>
      <c r="IJ59" s="49"/>
      <c r="IK59" s="49"/>
      <c r="IL59" s="49"/>
      <c r="IM59" s="49"/>
      <c r="IN59" s="49"/>
      <c r="IO59" s="49"/>
      <c r="IP59" s="49"/>
      <c r="IQ59" s="49"/>
      <c r="IR59" s="49"/>
      <c r="IS59" s="49"/>
      <c r="IT59" s="49"/>
      <c r="IU59" s="49"/>
      <c r="IV59" s="49"/>
      <c r="IW59" s="49"/>
      <c r="IX59" s="49"/>
      <c r="IY59" s="49"/>
      <c r="IZ59" s="49"/>
      <c r="JA59" s="49"/>
      <c r="JB59" s="49"/>
      <c r="JC59" s="49"/>
      <c r="JD59" s="49"/>
      <c r="JE59" s="49"/>
      <c r="JF59" s="49"/>
      <c r="JG59" s="49"/>
      <c r="JH59" s="49"/>
      <c r="JI59" s="49"/>
      <c r="JJ59" s="49"/>
      <c r="JK59" s="49"/>
      <c r="JL59" s="49"/>
      <c r="JM59" s="49"/>
      <c r="JN59" s="49"/>
      <c r="JO59" s="49"/>
      <c r="JP59" s="49"/>
      <c r="JQ59" s="49"/>
      <c r="JR59" s="49"/>
      <c r="JS59" s="49"/>
      <c r="JT59" s="49"/>
      <c r="JU59" s="49"/>
      <c r="JV59" s="49"/>
      <c r="JW59" s="49"/>
      <c r="JX59" s="49"/>
      <c r="JY59" s="49"/>
      <c r="JZ59" s="49"/>
      <c r="KA59" s="49"/>
      <c r="KB59" s="49"/>
      <c r="KC59" s="49"/>
      <c r="KD59" s="49"/>
      <c r="KE59" s="49"/>
      <c r="KF59" s="49"/>
      <c r="KG59" s="49"/>
      <c r="KH59" s="49"/>
      <c r="KI59" s="49"/>
      <c r="KJ59" s="49"/>
      <c r="KK59" s="49"/>
      <c r="KL59" s="49"/>
      <c r="KM59" s="49"/>
      <c r="KN59" s="49"/>
      <c r="KO59" s="49"/>
      <c r="KP59" s="49"/>
      <c r="KQ59" s="49"/>
      <c r="KR59" s="49"/>
      <c r="KS59" s="49"/>
      <c r="KT59" s="49"/>
      <c r="KU59" s="49"/>
      <c r="KV59" s="49"/>
      <c r="KW59" s="49"/>
      <c r="KX59" s="49"/>
      <c r="KY59" s="49"/>
      <c r="KZ59" s="49"/>
      <c r="LA59" s="49"/>
      <c r="LB59" s="49"/>
      <c r="LC59" s="49"/>
      <c r="LD59" s="49"/>
      <c r="LE59" s="49"/>
      <c r="LF59" s="49"/>
      <c r="LG59" s="49"/>
      <c r="LH59" s="49"/>
      <c r="LI59" s="49"/>
      <c r="LJ59" s="49"/>
      <c r="LK59" s="49"/>
      <c r="LL59" s="49"/>
      <c r="LM59" s="49"/>
      <c r="LN59" s="49"/>
      <c r="LO59" s="49"/>
      <c r="LP59" s="49"/>
      <c r="LQ59" s="49"/>
      <c r="LR59" s="49"/>
      <c r="LS59" s="49"/>
      <c r="LT59" s="49"/>
      <c r="LU59" s="49"/>
      <c r="LV59" s="49"/>
      <c r="LW59" s="49"/>
      <c r="LX59" s="49"/>
      <c r="LY59" s="49"/>
      <c r="LZ59" s="49"/>
      <c r="MA59" s="49"/>
      <c r="MB59" s="49"/>
      <c r="MC59" s="49"/>
      <c r="MD59" s="49"/>
      <c r="ME59" s="49"/>
      <c r="MF59" s="49"/>
      <c r="MG59" s="49"/>
      <c r="MH59" s="49"/>
      <c r="MI59" s="49"/>
      <c r="MJ59" s="49"/>
      <c r="MK59" s="49"/>
      <c r="ML59" s="49"/>
      <c r="MM59" s="49"/>
      <c r="MN59" s="49"/>
      <c r="MO59" s="49"/>
      <c r="MP59" s="49"/>
      <c r="MQ59" s="49"/>
      <c r="MR59" s="49"/>
      <c r="MS59" s="49"/>
      <c r="MT59" s="49"/>
      <c r="MU59" s="49"/>
      <c r="MV59" s="49"/>
      <c r="MW59" s="49"/>
      <c r="MX59" s="49"/>
      <c r="MY59" s="49"/>
      <c r="MZ59" s="49"/>
      <c r="NA59" s="49"/>
      <c r="NB59" s="49"/>
      <c r="NC59" s="49"/>
      <c r="ND59" s="49"/>
      <c r="NE59" s="49"/>
      <c r="NF59" s="49"/>
      <c r="NG59" s="49"/>
      <c r="NH59" s="49"/>
      <c r="NI59" s="49"/>
      <c r="NJ59" s="49"/>
      <c r="NK59" s="49"/>
      <c r="NL59" s="49"/>
      <c r="NM59" s="49"/>
      <c r="NN59" s="49"/>
      <c r="NO59" s="49"/>
      <c r="NP59" s="49"/>
      <c r="NQ59" s="49"/>
      <c r="NR59" s="49"/>
      <c r="NS59" s="49"/>
      <c r="NT59" s="49"/>
      <c r="NU59" s="49"/>
      <c r="NV59" s="49"/>
      <c r="NW59" s="49"/>
      <c r="NX59" s="49"/>
      <c r="NY59" s="49"/>
      <c r="NZ59" s="49"/>
      <c r="OA59" s="49"/>
      <c r="OB59" s="49"/>
      <c r="OC59" s="49"/>
      <c r="OD59" s="49"/>
      <c r="OE59" s="49"/>
      <c r="OF59" s="49"/>
      <c r="OG59" s="49"/>
      <c r="OH59" s="49"/>
      <c r="OI59" s="49"/>
      <c r="OJ59" s="49"/>
      <c r="OK59" s="49"/>
      <c r="OL59" s="49"/>
      <c r="OM59" s="49"/>
      <c r="ON59" s="49"/>
      <c r="OO59" s="49"/>
      <c r="OP59" s="49"/>
      <c r="OQ59" s="49"/>
      <c r="OR59" s="49"/>
      <c r="OS59" s="49"/>
      <c r="OT59" s="49"/>
      <c r="OU59" s="49"/>
      <c r="OV59" s="49"/>
      <c r="OW59" s="49"/>
      <c r="OX59" s="49"/>
      <c r="OY59" s="49"/>
      <c r="OZ59" s="49"/>
      <c r="PA59" s="49"/>
      <c r="PB59" s="49"/>
      <c r="PC59" s="49"/>
      <c r="PD59" s="49"/>
      <c r="PE59" s="49"/>
      <c r="PF59" s="49"/>
      <c r="PG59" s="49"/>
      <c r="PH59" s="49"/>
      <c r="PI59" s="49"/>
      <c r="PJ59" s="49"/>
      <c r="PK59" s="49"/>
      <c r="PL59" s="49"/>
      <c r="PM59" s="49"/>
      <c r="PN59" s="49"/>
      <c r="PO59" s="49"/>
      <c r="PP59" s="49"/>
      <c r="PQ59" s="49"/>
      <c r="PR59" s="49"/>
      <c r="PS59" s="49"/>
      <c r="PT59" s="49"/>
      <c r="PU59" s="49"/>
      <c r="PV59" s="49"/>
      <c r="PW59" s="49"/>
      <c r="PX59" s="49"/>
      <c r="PY59" s="49"/>
      <c r="PZ59" s="49"/>
      <c r="QA59" s="49"/>
      <c r="QB59" s="49"/>
      <c r="QC59" s="49"/>
      <c r="QD59" s="49"/>
      <c r="QE59" s="49"/>
      <c r="QF59" s="49"/>
      <c r="QG59" s="49"/>
      <c r="QH59" s="49"/>
      <c r="QI59" s="49"/>
      <c r="QJ59" s="49"/>
      <c r="QK59" s="49"/>
      <c r="QL59" s="49"/>
      <c r="QM59" s="49"/>
      <c r="QN59" s="49"/>
      <c r="QO59" s="49"/>
      <c r="QP59" s="49"/>
      <c r="QQ59" s="49"/>
      <c r="QR59" s="49"/>
      <c r="QS59" s="49"/>
      <c r="QT59" s="49"/>
      <c r="QU59" s="49"/>
      <c r="QV59" s="49"/>
      <c r="QW59" s="49"/>
      <c r="QX59" s="49"/>
      <c r="QY59" s="49"/>
      <c r="QZ59" s="49"/>
      <c r="RA59" s="49"/>
      <c r="RB59" s="49"/>
      <c r="RC59" s="49"/>
      <c r="RD59" s="49"/>
      <c r="RE59" s="49"/>
      <c r="RF59" s="49"/>
      <c r="RG59" s="49"/>
      <c r="RH59" s="49"/>
      <c r="RI59" s="49"/>
      <c r="RJ59" s="49"/>
      <c r="RK59" s="49"/>
      <c r="RL59" s="49"/>
      <c r="RM59" s="49"/>
      <c r="RN59" s="49"/>
      <c r="RO59" s="49"/>
      <c r="RP59" s="49"/>
      <c r="RQ59" s="49"/>
      <c r="RR59" s="49"/>
      <c r="RS59" s="49"/>
      <c r="RT59" s="49"/>
      <c r="RU59" s="49"/>
      <c r="RV59" s="49"/>
      <c r="RW59" s="49"/>
      <c r="RX59" s="49"/>
      <c r="RY59" s="49"/>
      <c r="RZ59" s="49"/>
      <c r="SA59" s="49"/>
      <c r="SB59" s="49"/>
      <c r="SC59" s="49"/>
      <c r="SD59" s="49"/>
      <c r="SE59" s="49"/>
      <c r="SF59" s="49"/>
      <c r="SG59" s="49"/>
      <c r="SH59" s="49"/>
      <c r="SI59" s="49"/>
      <c r="SJ59" s="49"/>
      <c r="SK59" s="49"/>
      <c r="SL59" s="49"/>
      <c r="SM59" s="49"/>
      <c r="SN59" s="49"/>
      <c r="SO59" s="49"/>
      <c r="SP59" s="49"/>
      <c r="SQ59" s="49"/>
      <c r="SR59" s="49"/>
      <c r="SS59" s="49"/>
      <c r="ST59" s="49"/>
      <c r="SU59" s="49"/>
      <c r="SV59" s="49"/>
      <c r="SW59" s="49"/>
      <c r="SX59" s="49"/>
      <c r="SY59" s="49"/>
      <c r="SZ59" s="49"/>
      <c r="TA59" s="49"/>
      <c r="TB59" s="49"/>
      <c r="TC59" s="49"/>
      <c r="TD59" s="49"/>
      <c r="TE59" s="49"/>
      <c r="TF59" s="49"/>
      <c r="TG59" s="49"/>
      <c r="TH59" s="49"/>
      <c r="TI59" s="49"/>
      <c r="TJ59" s="49"/>
      <c r="TK59" s="49"/>
      <c r="TL59" s="49"/>
      <c r="TM59" s="49"/>
      <c r="TN59" s="49"/>
      <c r="TO59" s="49"/>
      <c r="TP59" s="49"/>
      <c r="TQ59" s="49"/>
      <c r="TR59" s="49"/>
      <c r="TS59" s="49"/>
      <c r="TT59" s="49"/>
      <c r="TU59" s="49"/>
      <c r="TV59" s="49"/>
      <c r="TW59" s="49"/>
      <c r="TX59" s="49"/>
      <c r="TY59" s="49"/>
      <c r="TZ59" s="49"/>
      <c r="UA59" s="49"/>
      <c r="UB59" s="49"/>
      <c r="UC59" s="49"/>
      <c r="UD59" s="49"/>
      <c r="UE59" s="49"/>
      <c r="UF59" s="49"/>
      <c r="UG59" s="49"/>
      <c r="UH59" s="49"/>
      <c r="UI59" s="49"/>
      <c r="UJ59" s="49"/>
      <c r="UK59" s="49"/>
      <c r="UL59" s="49"/>
      <c r="UM59" s="49"/>
      <c r="UN59" s="49"/>
      <c r="UO59" s="49"/>
      <c r="UP59" s="49"/>
      <c r="UQ59" s="49"/>
      <c r="UR59" s="49"/>
      <c r="US59" s="49"/>
      <c r="UT59" s="49"/>
      <c r="UU59" s="49"/>
      <c r="UV59" s="49"/>
      <c r="UW59" s="49"/>
      <c r="UX59" s="49"/>
      <c r="UY59" s="49"/>
      <c r="UZ59" s="49"/>
      <c r="VA59" s="49"/>
      <c r="VB59" s="49"/>
      <c r="VC59" s="49"/>
      <c r="VD59" s="49"/>
      <c r="VE59" s="49"/>
      <c r="VF59" s="49"/>
      <c r="VG59" s="49"/>
      <c r="VH59" s="49"/>
      <c r="VI59" s="49"/>
      <c r="VJ59" s="49"/>
      <c r="VK59" s="49"/>
      <c r="VL59" s="49"/>
      <c r="VM59" s="49"/>
      <c r="VN59" s="49"/>
      <c r="VO59" s="49"/>
      <c r="VP59" s="49"/>
      <c r="VQ59" s="49"/>
      <c r="VR59" s="49"/>
      <c r="VS59" s="49"/>
      <c r="VT59" s="49"/>
      <c r="VU59" s="49"/>
      <c r="VV59" s="49"/>
      <c r="VW59" s="49"/>
      <c r="VX59" s="49"/>
      <c r="VY59" s="49"/>
      <c r="VZ59" s="49"/>
      <c r="WA59" s="49"/>
      <c r="WB59" s="49"/>
      <c r="WC59" s="49"/>
      <c r="WD59" s="49"/>
      <c r="WE59" s="49"/>
      <c r="WF59" s="49"/>
      <c r="WG59" s="49"/>
      <c r="WH59" s="49"/>
      <c r="WI59" s="49"/>
      <c r="WJ59" s="49"/>
      <c r="WK59" s="49"/>
      <c r="WL59" s="49"/>
      <c r="WM59" s="49"/>
      <c r="WN59" s="49"/>
      <c r="WO59" s="49"/>
      <c r="WP59" s="49"/>
      <c r="WQ59" s="49"/>
      <c r="WR59" s="49"/>
      <c r="WS59" s="49"/>
      <c r="WT59" s="49"/>
      <c r="WU59" s="49"/>
      <c r="WV59" s="49"/>
      <c r="WW59" s="49"/>
      <c r="WX59" s="49"/>
      <c r="WY59" s="49"/>
      <c r="WZ59" s="49"/>
      <c r="XA59" s="49"/>
      <c r="XB59" s="49"/>
      <c r="XC59" s="49"/>
      <c r="XD59" s="49"/>
      <c r="XE59" s="49"/>
      <c r="XF59" s="49"/>
      <c r="XG59" s="49"/>
      <c r="XH59" s="49"/>
      <c r="XI59" s="49"/>
      <c r="XJ59" s="49"/>
      <c r="XK59" s="49"/>
      <c r="XL59" s="49"/>
      <c r="XM59" s="49"/>
      <c r="XN59" s="49"/>
      <c r="XO59" s="49"/>
      <c r="XP59" s="49"/>
      <c r="XQ59" s="49"/>
      <c r="XR59" s="49"/>
      <c r="XS59" s="49"/>
      <c r="XT59" s="49"/>
      <c r="XU59" s="49"/>
      <c r="XV59" s="49"/>
      <c r="XW59" s="49"/>
      <c r="XX59" s="49"/>
      <c r="XY59" s="49"/>
      <c r="XZ59" s="49"/>
      <c r="YA59" s="49"/>
      <c r="YB59" s="49"/>
      <c r="YC59" s="49"/>
      <c r="YD59" s="49"/>
      <c r="YE59" s="49"/>
      <c r="YF59" s="49"/>
      <c r="YG59" s="49"/>
      <c r="YH59" s="49"/>
      <c r="YI59" s="49"/>
      <c r="YJ59" s="49"/>
      <c r="YK59" s="49"/>
      <c r="YL59" s="49"/>
      <c r="YM59" s="49"/>
      <c r="YN59" s="49"/>
      <c r="YO59" s="49"/>
      <c r="YP59" s="49"/>
      <c r="YQ59" s="49"/>
      <c r="YR59" s="49"/>
      <c r="YS59" s="49"/>
      <c r="YT59" s="49"/>
      <c r="YU59" s="49"/>
      <c r="YV59" s="49"/>
      <c r="YW59" s="49"/>
      <c r="YX59" s="49"/>
      <c r="YY59" s="49"/>
      <c r="YZ59" s="49"/>
      <c r="ZA59" s="49"/>
      <c r="ZB59" s="49"/>
      <c r="ZC59" s="49"/>
      <c r="ZD59" s="49"/>
      <c r="ZE59" s="49"/>
    </row>
    <row r="60" spans="1:681" s="32" customFormat="1" ht="96.75" customHeight="1">
      <c r="A60" s="218"/>
      <c r="B60" s="95">
        <v>11</v>
      </c>
      <c r="C60" s="137" t="s">
        <v>529</v>
      </c>
      <c r="D60" s="131" t="s">
        <v>34</v>
      </c>
      <c r="E60" s="131" t="s">
        <v>1011</v>
      </c>
      <c r="F60" s="144">
        <f t="shared" si="10"/>
        <v>418.6</v>
      </c>
      <c r="G60" s="143"/>
      <c r="H60" s="143"/>
      <c r="I60" s="143"/>
      <c r="J60" s="143">
        <v>418.6</v>
      </c>
      <c r="K60" s="143"/>
      <c r="L60" s="131" t="s">
        <v>530</v>
      </c>
      <c r="M60" s="131" t="s">
        <v>229</v>
      </c>
      <c r="N60" s="48"/>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c r="DO60" s="49"/>
      <c r="DP60" s="49"/>
      <c r="DQ60" s="49"/>
      <c r="DR60" s="49"/>
      <c r="DS60" s="49"/>
      <c r="DT60" s="49"/>
      <c r="DU60" s="49"/>
      <c r="DV60" s="49"/>
      <c r="DW60" s="49"/>
      <c r="DX60" s="49"/>
      <c r="DY60" s="49"/>
      <c r="DZ60" s="49"/>
      <c r="EA60" s="49"/>
      <c r="EB60" s="49"/>
      <c r="EC60" s="49"/>
      <c r="ED60" s="49"/>
      <c r="EE60" s="49"/>
      <c r="EF60" s="49"/>
      <c r="EG60" s="49"/>
      <c r="EH60" s="49"/>
      <c r="EI60" s="49"/>
      <c r="EJ60" s="49"/>
      <c r="EK60" s="49"/>
      <c r="EL60" s="49"/>
      <c r="EM60" s="49"/>
      <c r="EN60" s="49"/>
      <c r="EO60" s="49"/>
      <c r="EP60" s="49"/>
      <c r="EQ60" s="49"/>
      <c r="ER60" s="49"/>
      <c r="ES60" s="49"/>
      <c r="ET60" s="49"/>
      <c r="EU60" s="49"/>
      <c r="EV60" s="49"/>
      <c r="EW60" s="49"/>
      <c r="EX60" s="49"/>
      <c r="EY60" s="49"/>
      <c r="EZ60" s="49"/>
      <c r="FA60" s="49"/>
      <c r="FB60" s="49"/>
      <c r="FC60" s="49"/>
      <c r="FD60" s="49"/>
      <c r="FE60" s="49"/>
      <c r="FF60" s="49"/>
      <c r="FG60" s="49"/>
      <c r="FH60" s="49"/>
      <c r="FI60" s="49"/>
      <c r="FJ60" s="49"/>
      <c r="FK60" s="49"/>
      <c r="FL60" s="49"/>
      <c r="FM60" s="49"/>
      <c r="FN60" s="49"/>
      <c r="FO60" s="49"/>
      <c r="FP60" s="49"/>
      <c r="FQ60" s="49"/>
      <c r="FR60" s="49"/>
      <c r="FS60" s="49"/>
      <c r="FT60" s="49"/>
      <c r="FU60" s="49"/>
      <c r="FV60" s="49"/>
      <c r="FW60" s="49"/>
      <c r="FX60" s="49"/>
      <c r="FY60" s="49"/>
      <c r="FZ60" s="49"/>
      <c r="GA60" s="49"/>
      <c r="GB60" s="49"/>
      <c r="GC60" s="49"/>
      <c r="GD60" s="49"/>
      <c r="GE60" s="49"/>
      <c r="GF60" s="49"/>
      <c r="GG60" s="49"/>
      <c r="GH60" s="49"/>
      <c r="GI60" s="49"/>
      <c r="GJ60" s="49"/>
      <c r="GK60" s="49"/>
      <c r="GL60" s="49"/>
      <c r="GM60" s="49"/>
      <c r="GN60" s="49"/>
      <c r="GO60" s="49"/>
      <c r="GP60" s="49"/>
      <c r="GQ60" s="49"/>
      <c r="GR60" s="49"/>
      <c r="GS60" s="49"/>
      <c r="GT60" s="49"/>
      <c r="GU60" s="49"/>
      <c r="GV60" s="49"/>
      <c r="GW60" s="49"/>
      <c r="GX60" s="49"/>
      <c r="GY60" s="49"/>
      <c r="GZ60" s="49"/>
      <c r="HA60" s="49"/>
      <c r="HB60" s="49"/>
      <c r="HC60" s="49"/>
      <c r="HD60" s="49"/>
      <c r="HE60" s="49"/>
      <c r="HF60" s="49"/>
      <c r="HG60" s="49"/>
      <c r="HH60" s="49"/>
      <c r="HI60" s="49"/>
      <c r="HJ60" s="49"/>
      <c r="HK60" s="49"/>
      <c r="HL60" s="49"/>
      <c r="HM60" s="49"/>
      <c r="HN60" s="49"/>
      <c r="HO60" s="49"/>
      <c r="HP60" s="49"/>
      <c r="HQ60" s="49"/>
      <c r="HR60" s="49"/>
      <c r="HS60" s="49"/>
      <c r="HT60" s="49"/>
      <c r="HU60" s="49"/>
      <c r="HV60" s="49"/>
      <c r="HW60" s="49"/>
      <c r="HX60" s="49"/>
      <c r="HY60" s="49"/>
      <c r="HZ60" s="49"/>
      <c r="IA60" s="49"/>
      <c r="IB60" s="49"/>
      <c r="IC60" s="49"/>
      <c r="ID60" s="49"/>
      <c r="IE60" s="49"/>
      <c r="IF60" s="49"/>
      <c r="IG60" s="49"/>
      <c r="IH60" s="49"/>
      <c r="II60" s="49"/>
      <c r="IJ60" s="49"/>
      <c r="IK60" s="49"/>
      <c r="IL60" s="49"/>
      <c r="IM60" s="49"/>
      <c r="IN60" s="49"/>
      <c r="IO60" s="49"/>
      <c r="IP60" s="49"/>
      <c r="IQ60" s="49"/>
      <c r="IR60" s="49"/>
      <c r="IS60" s="49"/>
      <c r="IT60" s="49"/>
      <c r="IU60" s="49"/>
      <c r="IV60" s="49"/>
      <c r="IW60" s="49"/>
      <c r="IX60" s="49"/>
      <c r="IY60" s="49"/>
      <c r="IZ60" s="49"/>
      <c r="JA60" s="49"/>
      <c r="JB60" s="49"/>
      <c r="JC60" s="49"/>
      <c r="JD60" s="49"/>
      <c r="JE60" s="49"/>
      <c r="JF60" s="49"/>
      <c r="JG60" s="49"/>
      <c r="JH60" s="49"/>
      <c r="JI60" s="49"/>
      <c r="JJ60" s="49"/>
      <c r="JK60" s="49"/>
      <c r="JL60" s="49"/>
      <c r="JM60" s="49"/>
      <c r="JN60" s="49"/>
      <c r="JO60" s="49"/>
      <c r="JP60" s="49"/>
      <c r="JQ60" s="49"/>
      <c r="JR60" s="49"/>
      <c r="JS60" s="49"/>
      <c r="JT60" s="49"/>
      <c r="JU60" s="49"/>
      <c r="JV60" s="49"/>
      <c r="JW60" s="49"/>
      <c r="JX60" s="49"/>
      <c r="JY60" s="49"/>
      <c r="JZ60" s="49"/>
      <c r="KA60" s="49"/>
      <c r="KB60" s="49"/>
      <c r="KC60" s="49"/>
      <c r="KD60" s="49"/>
      <c r="KE60" s="49"/>
      <c r="KF60" s="49"/>
      <c r="KG60" s="49"/>
      <c r="KH60" s="49"/>
      <c r="KI60" s="49"/>
      <c r="KJ60" s="49"/>
      <c r="KK60" s="49"/>
      <c r="KL60" s="49"/>
      <c r="KM60" s="49"/>
      <c r="KN60" s="49"/>
      <c r="KO60" s="49"/>
      <c r="KP60" s="49"/>
      <c r="KQ60" s="49"/>
      <c r="KR60" s="49"/>
      <c r="KS60" s="49"/>
      <c r="KT60" s="49"/>
      <c r="KU60" s="49"/>
      <c r="KV60" s="49"/>
      <c r="KW60" s="49"/>
      <c r="KX60" s="49"/>
      <c r="KY60" s="49"/>
      <c r="KZ60" s="49"/>
      <c r="LA60" s="49"/>
      <c r="LB60" s="49"/>
      <c r="LC60" s="49"/>
      <c r="LD60" s="49"/>
      <c r="LE60" s="49"/>
      <c r="LF60" s="49"/>
      <c r="LG60" s="49"/>
      <c r="LH60" s="49"/>
      <c r="LI60" s="49"/>
      <c r="LJ60" s="49"/>
      <c r="LK60" s="49"/>
      <c r="LL60" s="49"/>
      <c r="LM60" s="49"/>
      <c r="LN60" s="49"/>
      <c r="LO60" s="49"/>
      <c r="LP60" s="49"/>
      <c r="LQ60" s="49"/>
      <c r="LR60" s="49"/>
      <c r="LS60" s="49"/>
      <c r="LT60" s="49"/>
      <c r="LU60" s="49"/>
      <c r="LV60" s="49"/>
      <c r="LW60" s="49"/>
      <c r="LX60" s="49"/>
      <c r="LY60" s="49"/>
      <c r="LZ60" s="49"/>
      <c r="MA60" s="49"/>
      <c r="MB60" s="49"/>
      <c r="MC60" s="49"/>
      <c r="MD60" s="49"/>
      <c r="ME60" s="49"/>
      <c r="MF60" s="49"/>
      <c r="MG60" s="49"/>
      <c r="MH60" s="49"/>
      <c r="MI60" s="49"/>
      <c r="MJ60" s="49"/>
      <c r="MK60" s="49"/>
      <c r="ML60" s="49"/>
      <c r="MM60" s="49"/>
      <c r="MN60" s="49"/>
      <c r="MO60" s="49"/>
      <c r="MP60" s="49"/>
      <c r="MQ60" s="49"/>
      <c r="MR60" s="49"/>
      <c r="MS60" s="49"/>
      <c r="MT60" s="49"/>
      <c r="MU60" s="49"/>
      <c r="MV60" s="49"/>
      <c r="MW60" s="49"/>
      <c r="MX60" s="49"/>
      <c r="MY60" s="49"/>
      <c r="MZ60" s="49"/>
      <c r="NA60" s="49"/>
      <c r="NB60" s="49"/>
      <c r="NC60" s="49"/>
      <c r="ND60" s="49"/>
      <c r="NE60" s="49"/>
      <c r="NF60" s="49"/>
      <c r="NG60" s="49"/>
      <c r="NH60" s="49"/>
      <c r="NI60" s="49"/>
      <c r="NJ60" s="49"/>
      <c r="NK60" s="49"/>
      <c r="NL60" s="49"/>
      <c r="NM60" s="49"/>
      <c r="NN60" s="49"/>
      <c r="NO60" s="49"/>
      <c r="NP60" s="49"/>
      <c r="NQ60" s="49"/>
      <c r="NR60" s="49"/>
      <c r="NS60" s="49"/>
      <c r="NT60" s="49"/>
      <c r="NU60" s="49"/>
      <c r="NV60" s="49"/>
      <c r="NW60" s="49"/>
      <c r="NX60" s="49"/>
      <c r="NY60" s="49"/>
      <c r="NZ60" s="49"/>
      <c r="OA60" s="49"/>
      <c r="OB60" s="49"/>
      <c r="OC60" s="49"/>
      <c r="OD60" s="49"/>
      <c r="OE60" s="49"/>
      <c r="OF60" s="49"/>
      <c r="OG60" s="49"/>
      <c r="OH60" s="49"/>
      <c r="OI60" s="49"/>
      <c r="OJ60" s="49"/>
      <c r="OK60" s="49"/>
      <c r="OL60" s="49"/>
      <c r="OM60" s="49"/>
      <c r="ON60" s="49"/>
      <c r="OO60" s="49"/>
      <c r="OP60" s="49"/>
      <c r="OQ60" s="49"/>
      <c r="OR60" s="49"/>
      <c r="OS60" s="49"/>
      <c r="OT60" s="49"/>
      <c r="OU60" s="49"/>
      <c r="OV60" s="49"/>
      <c r="OW60" s="49"/>
      <c r="OX60" s="49"/>
      <c r="OY60" s="49"/>
      <c r="OZ60" s="49"/>
      <c r="PA60" s="49"/>
      <c r="PB60" s="49"/>
      <c r="PC60" s="49"/>
      <c r="PD60" s="49"/>
      <c r="PE60" s="49"/>
      <c r="PF60" s="49"/>
      <c r="PG60" s="49"/>
      <c r="PH60" s="49"/>
      <c r="PI60" s="49"/>
      <c r="PJ60" s="49"/>
      <c r="PK60" s="49"/>
      <c r="PL60" s="49"/>
      <c r="PM60" s="49"/>
      <c r="PN60" s="49"/>
      <c r="PO60" s="49"/>
      <c r="PP60" s="49"/>
      <c r="PQ60" s="49"/>
      <c r="PR60" s="49"/>
      <c r="PS60" s="49"/>
      <c r="PT60" s="49"/>
      <c r="PU60" s="49"/>
      <c r="PV60" s="49"/>
      <c r="PW60" s="49"/>
      <c r="PX60" s="49"/>
      <c r="PY60" s="49"/>
      <c r="PZ60" s="49"/>
      <c r="QA60" s="49"/>
      <c r="QB60" s="49"/>
      <c r="QC60" s="49"/>
      <c r="QD60" s="49"/>
      <c r="QE60" s="49"/>
      <c r="QF60" s="49"/>
      <c r="QG60" s="49"/>
      <c r="QH60" s="49"/>
      <c r="QI60" s="49"/>
      <c r="QJ60" s="49"/>
      <c r="QK60" s="49"/>
      <c r="QL60" s="49"/>
      <c r="QM60" s="49"/>
      <c r="QN60" s="49"/>
      <c r="QO60" s="49"/>
      <c r="QP60" s="49"/>
      <c r="QQ60" s="49"/>
      <c r="QR60" s="49"/>
      <c r="QS60" s="49"/>
      <c r="QT60" s="49"/>
      <c r="QU60" s="49"/>
      <c r="QV60" s="49"/>
      <c r="QW60" s="49"/>
      <c r="QX60" s="49"/>
      <c r="QY60" s="49"/>
      <c r="QZ60" s="49"/>
      <c r="RA60" s="49"/>
      <c r="RB60" s="49"/>
      <c r="RC60" s="49"/>
      <c r="RD60" s="49"/>
      <c r="RE60" s="49"/>
      <c r="RF60" s="49"/>
      <c r="RG60" s="49"/>
      <c r="RH60" s="49"/>
      <c r="RI60" s="49"/>
      <c r="RJ60" s="49"/>
      <c r="RK60" s="49"/>
      <c r="RL60" s="49"/>
      <c r="RM60" s="49"/>
      <c r="RN60" s="49"/>
      <c r="RO60" s="49"/>
      <c r="RP60" s="49"/>
      <c r="RQ60" s="49"/>
      <c r="RR60" s="49"/>
      <c r="RS60" s="49"/>
      <c r="RT60" s="49"/>
      <c r="RU60" s="49"/>
      <c r="RV60" s="49"/>
      <c r="RW60" s="49"/>
      <c r="RX60" s="49"/>
      <c r="RY60" s="49"/>
      <c r="RZ60" s="49"/>
      <c r="SA60" s="49"/>
      <c r="SB60" s="49"/>
      <c r="SC60" s="49"/>
      <c r="SD60" s="49"/>
      <c r="SE60" s="49"/>
      <c r="SF60" s="49"/>
      <c r="SG60" s="49"/>
      <c r="SH60" s="49"/>
      <c r="SI60" s="49"/>
      <c r="SJ60" s="49"/>
      <c r="SK60" s="49"/>
      <c r="SL60" s="49"/>
      <c r="SM60" s="49"/>
      <c r="SN60" s="49"/>
      <c r="SO60" s="49"/>
      <c r="SP60" s="49"/>
      <c r="SQ60" s="49"/>
      <c r="SR60" s="49"/>
      <c r="SS60" s="49"/>
      <c r="ST60" s="49"/>
      <c r="SU60" s="49"/>
      <c r="SV60" s="49"/>
      <c r="SW60" s="49"/>
      <c r="SX60" s="49"/>
      <c r="SY60" s="49"/>
      <c r="SZ60" s="49"/>
      <c r="TA60" s="49"/>
      <c r="TB60" s="49"/>
      <c r="TC60" s="49"/>
      <c r="TD60" s="49"/>
      <c r="TE60" s="49"/>
      <c r="TF60" s="49"/>
      <c r="TG60" s="49"/>
      <c r="TH60" s="49"/>
      <c r="TI60" s="49"/>
      <c r="TJ60" s="49"/>
      <c r="TK60" s="49"/>
      <c r="TL60" s="49"/>
      <c r="TM60" s="49"/>
      <c r="TN60" s="49"/>
      <c r="TO60" s="49"/>
      <c r="TP60" s="49"/>
      <c r="TQ60" s="49"/>
      <c r="TR60" s="49"/>
      <c r="TS60" s="49"/>
      <c r="TT60" s="49"/>
      <c r="TU60" s="49"/>
      <c r="TV60" s="49"/>
      <c r="TW60" s="49"/>
      <c r="TX60" s="49"/>
      <c r="TY60" s="49"/>
      <c r="TZ60" s="49"/>
      <c r="UA60" s="49"/>
      <c r="UB60" s="49"/>
      <c r="UC60" s="49"/>
      <c r="UD60" s="49"/>
      <c r="UE60" s="49"/>
      <c r="UF60" s="49"/>
      <c r="UG60" s="49"/>
      <c r="UH60" s="49"/>
      <c r="UI60" s="49"/>
      <c r="UJ60" s="49"/>
      <c r="UK60" s="49"/>
      <c r="UL60" s="49"/>
      <c r="UM60" s="49"/>
      <c r="UN60" s="49"/>
      <c r="UO60" s="49"/>
      <c r="UP60" s="49"/>
      <c r="UQ60" s="49"/>
      <c r="UR60" s="49"/>
      <c r="US60" s="49"/>
      <c r="UT60" s="49"/>
      <c r="UU60" s="49"/>
      <c r="UV60" s="49"/>
      <c r="UW60" s="49"/>
      <c r="UX60" s="49"/>
      <c r="UY60" s="49"/>
      <c r="UZ60" s="49"/>
      <c r="VA60" s="49"/>
      <c r="VB60" s="49"/>
      <c r="VC60" s="49"/>
      <c r="VD60" s="49"/>
      <c r="VE60" s="49"/>
      <c r="VF60" s="49"/>
      <c r="VG60" s="49"/>
      <c r="VH60" s="49"/>
      <c r="VI60" s="49"/>
      <c r="VJ60" s="49"/>
      <c r="VK60" s="49"/>
      <c r="VL60" s="49"/>
      <c r="VM60" s="49"/>
      <c r="VN60" s="49"/>
      <c r="VO60" s="49"/>
      <c r="VP60" s="49"/>
      <c r="VQ60" s="49"/>
      <c r="VR60" s="49"/>
      <c r="VS60" s="49"/>
      <c r="VT60" s="49"/>
      <c r="VU60" s="49"/>
      <c r="VV60" s="49"/>
      <c r="VW60" s="49"/>
      <c r="VX60" s="49"/>
      <c r="VY60" s="49"/>
      <c r="VZ60" s="49"/>
      <c r="WA60" s="49"/>
      <c r="WB60" s="49"/>
      <c r="WC60" s="49"/>
      <c r="WD60" s="49"/>
      <c r="WE60" s="49"/>
      <c r="WF60" s="49"/>
      <c r="WG60" s="49"/>
      <c r="WH60" s="49"/>
      <c r="WI60" s="49"/>
      <c r="WJ60" s="49"/>
      <c r="WK60" s="49"/>
      <c r="WL60" s="49"/>
      <c r="WM60" s="49"/>
      <c r="WN60" s="49"/>
      <c r="WO60" s="49"/>
      <c r="WP60" s="49"/>
      <c r="WQ60" s="49"/>
      <c r="WR60" s="49"/>
      <c r="WS60" s="49"/>
      <c r="WT60" s="49"/>
      <c r="WU60" s="49"/>
      <c r="WV60" s="49"/>
      <c r="WW60" s="49"/>
      <c r="WX60" s="49"/>
      <c r="WY60" s="49"/>
      <c r="WZ60" s="49"/>
      <c r="XA60" s="49"/>
      <c r="XB60" s="49"/>
      <c r="XC60" s="49"/>
      <c r="XD60" s="49"/>
      <c r="XE60" s="49"/>
      <c r="XF60" s="49"/>
      <c r="XG60" s="49"/>
      <c r="XH60" s="49"/>
      <c r="XI60" s="49"/>
      <c r="XJ60" s="49"/>
      <c r="XK60" s="49"/>
      <c r="XL60" s="49"/>
      <c r="XM60" s="49"/>
      <c r="XN60" s="49"/>
      <c r="XO60" s="49"/>
      <c r="XP60" s="49"/>
      <c r="XQ60" s="49"/>
      <c r="XR60" s="49"/>
      <c r="XS60" s="49"/>
      <c r="XT60" s="49"/>
      <c r="XU60" s="49"/>
      <c r="XV60" s="49"/>
      <c r="XW60" s="49"/>
      <c r="XX60" s="49"/>
      <c r="XY60" s="49"/>
      <c r="XZ60" s="49"/>
      <c r="YA60" s="49"/>
      <c r="YB60" s="49"/>
      <c r="YC60" s="49"/>
      <c r="YD60" s="49"/>
      <c r="YE60" s="49"/>
      <c r="YF60" s="49"/>
      <c r="YG60" s="49"/>
      <c r="YH60" s="49"/>
      <c r="YI60" s="49"/>
      <c r="YJ60" s="49"/>
      <c r="YK60" s="49"/>
      <c r="YL60" s="49"/>
      <c r="YM60" s="49"/>
      <c r="YN60" s="49"/>
      <c r="YO60" s="49"/>
      <c r="YP60" s="49"/>
      <c r="YQ60" s="49"/>
      <c r="YR60" s="49"/>
      <c r="YS60" s="49"/>
      <c r="YT60" s="49"/>
      <c r="YU60" s="49"/>
      <c r="YV60" s="49"/>
      <c r="YW60" s="49"/>
      <c r="YX60" s="49"/>
      <c r="YY60" s="49"/>
      <c r="YZ60" s="49"/>
      <c r="ZA60" s="49"/>
      <c r="ZB60" s="49"/>
      <c r="ZC60" s="49"/>
      <c r="ZD60" s="49"/>
      <c r="ZE60" s="49"/>
    </row>
    <row r="61" spans="1:681" s="32" customFormat="1" ht="53.25" customHeight="1">
      <c r="A61" s="218"/>
      <c r="B61" s="95">
        <v>12</v>
      </c>
      <c r="C61" s="137" t="s">
        <v>531</v>
      </c>
      <c r="D61" s="131" t="s">
        <v>34</v>
      </c>
      <c r="E61" s="131" t="s">
        <v>1011</v>
      </c>
      <c r="F61" s="144">
        <f>G61+H61+I61+J61+K61</f>
        <v>40</v>
      </c>
      <c r="G61" s="143"/>
      <c r="H61" s="143"/>
      <c r="I61" s="143"/>
      <c r="J61" s="143">
        <v>40</v>
      </c>
      <c r="K61" s="143"/>
      <c r="L61" s="131" t="s">
        <v>532</v>
      </c>
      <c r="M61" s="131" t="s">
        <v>229</v>
      </c>
      <c r="N61" s="48"/>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c r="DO61" s="49"/>
      <c r="DP61" s="49"/>
      <c r="DQ61" s="49"/>
      <c r="DR61" s="49"/>
      <c r="DS61" s="49"/>
      <c r="DT61" s="49"/>
      <c r="DU61" s="49"/>
      <c r="DV61" s="49"/>
      <c r="DW61" s="49"/>
      <c r="DX61" s="49"/>
      <c r="DY61" s="49"/>
      <c r="DZ61" s="49"/>
      <c r="EA61" s="49"/>
      <c r="EB61" s="49"/>
      <c r="EC61" s="49"/>
      <c r="ED61" s="49"/>
      <c r="EE61" s="49"/>
      <c r="EF61" s="49"/>
      <c r="EG61" s="49"/>
      <c r="EH61" s="49"/>
      <c r="EI61" s="49"/>
      <c r="EJ61" s="49"/>
      <c r="EK61" s="49"/>
      <c r="EL61" s="49"/>
      <c r="EM61" s="49"/>
      <c r="EN61" s="49"/>
      <c r="EO61" s="49"/>
      <c r="EP61" s="49"/>
      <c r="EQ61" s="49"/>
      <c r="ER61" s="49"/>
      <c r="ES61" s="49"/>
      <c r="ET61" s="49"/>
      <c r="EU61" s="49"/>
      <c r="EV61" s="49"/>
      <c r="EW61" s="49"/>
      <c r="EX61" s="49"/>
      <c r="EY61" s="49"/>
      <c r="EZ61" s="49"/>
      <c r="FA61" s="49"/>
      <c r="FB61" s="49"/>
      <c r="FC61" s="49"/>
      <c r="FD61" s="49"/>
      <c r="FE61" s="49"/>
      <c r="FF61" s="49"/>
      <c r="FG61" s="49"/>
      <c r="FH61" s="49"/>
      <c r="FI61" s="49"/>
      <c r="FJ61" s="49"/>
      <c r="FK61" s="49"/>
      <c r="FL61" s="49"/>
      <c r="FM61" s="49"/>
      <c r="FN61" s="49"/>
      <c r="FO61" s="49"/>
      <c r="FP61" s="49"/>
      <c r="FQ61" s="49"/>
      <c r="FR61" s="49"/>
      <c r="FS61" s="49"/>
      <c r="FT61" s="49"/>
      <c r="FU61" s="49"/>
      <c r="FV61" s="49"/>
      <c r="FW61" s="49"/>
      <c r="FX61" s="49"/>
      <c r="FY61" s="49"/>
      <c r="FZ61" s="49"/>
      <c r="GA61" s="49"/>
      <c r="GB61" s="49"/>
      <c r="GC61" s="49"/>
      <c r="GD61" s="49"/>
      <c r="GE61" s="49"/>
      <c r="GF61" s="49"/>
      <c r="GG61" s="49"/>
      <c r="GH61" s="49"/>
      <c r="GI61" s="49"/>
      <c r="GJ61" s="49"/>
      <c r="GK61" s="49"/>
      <c r="GL61" s="49"/>
      <c r="GM61" s="49"/>
      <c r="GN61" s="49"/>
      <c r="GO61" s="49"/>
      <c r="GP61" s="49"/>
      <c r="GQ61" s="49"/>
      <c r="GR61" s="49"/>
      <c r="GS61" s="49"/>
      <c r="GT61" s="49"/>
      <c r="GU61" s="49"/>
      <c r="GV61" s="49"/>
      <c r="GW61" s="49"/>
      <c r="GX61" s="49"/>
      <c r="GY61" s="49"/>
      <c r="GZ61" s="49"/>
      <c r="HA61" s="49"/>
      <c r="HB61" s="49"/>
      <c r="HC61" s="49"/>
      <c r="HD61" s="49"/>
      <c r="HE61" s="49"/>
      <c r="HF61" s="49"/>
      <c r="HG61" s="49"/>
      <c r="HH61" s="49"/>
      <c r="HI61" s="49"/>
      <c r="HJ61" s="49"/>
      <c r="HK61" s="49"/>
      <c r="HL61" s="49"/>
      <c r="HM61" s="49"/>
      <c r="HN61" s="49"/>
      <c r="HO61" s="49"/>
      <c r="HP61" s="49"/>
      <c r="HQ61" s="49"/>
      <c r="HR61" s="49"/>
      <c r="HS61" s="49"/>
      <c r="HT61" s="49"/>
      <c r="HU61" s="49"/>
      <c r="HV61" s="49"/>
      <c r="HW61" s="49"/>
      <c r="HX61" s="49"/>
      <c r="HY61" s="49"/>
      <c r="HZ61" s="49"/>
      <c r="IA61" s="49"/>
      <c r="IB61" s="49"/>
      <c r="IC61" s="49"/>
      <c r="ID61" s="49"/>
      <c r="IE61" s="49"/>
      <c r="IF61" s="49"/>
      <c r="IG61" s="49"/>
      <c r="IH61" s="49"/>
      <c r="II61" s="49"/>
      <c r="IJ61" s="49"/>
      <c r="IK61" s="49"/>
      <c r="IL61" s="49"/>
      <c r="IM61" s="49"/>
      <c r="IN61" s="49"/>
      <c r="IO61" s="49"/>
      <c r="IP61" s="49"/>
      <c r="IQ61" s="49"/>
      <c r="IR61" s="49"/>
      <c r="IS61" s="49"/>
      <c r="IT61" s="49"/>
      <c r="IU61" s="49"/>
      <c r="IV61" s="49"/>
      <c r="IW61" s="49"/>
      <c r="IX61" s="49"/>
      <c r="IY61" s="49"/>
      <c r="IZ61" s="49"/>
      <c r="JA61" s="49"/>
      <c r="JB61" s="49"/>
      <c r="JC61" s="49"/>
      <c r="JD61" s="49"/>
      <c r="JE61" s="49"/>
      <c r="JF61" s="49"/>
      <c r="JG61" s="49"/>
      <c r="JH61" s="49"/>
      <c r="JI61" s="49"/>
      <c r="JJ61" s="49"/>
      <c r="JK61" s="49"/>
      <c r="JL61" s="49"/>
      <c r="JM61" s="49"/>
      <c r="JN61" s="49"/>
      <c r="JO61" s="49"/>
      <c r="JP61" s="49"/>
      <c r="JQ61" s="49"/>
      <c r="JR61" s="49"/>
      <c r="JS61" s="49"/>
      <c r="JT61" s="49"/>
      <c r="JU61" s="49"/>
      <c r="JV61" s="49"/>
      <c r="JW61" s="49"/>
      <c r="JX61" s="49"/>
      <c r="JY61" s="49"/>
      <c r="JZ61" s="49"/>
      <c r="KA61" s="49"/>
      <c r="KB61" s="49"/>
      <c r="KC61" s="49"/>
      <c r="KD61" s="49"/>
      <c r="KE61" s="49"/>
      <c r="KF61" s="49"/>
      <c r="KG61" s="49"/>
      <c r="KH61" s="49"/>
      <c r="KI61" s="49"/>
      <c r="KJ61" s="49"/>
      <c r="KK61" s="49"/>
      <c r="KL61" s="49"/>
      <c r="KM61" s="49"/>
      <c r="KN61" s="49"/>
      <c r="KO61" s="49"/>
      <c r="KP61" s="49"/>
      <c r="KQ61" s="49"/>
      <c r="KR61" s="49"/>
      <c r="KS61" s="49"/>
      <c r="KT61" s="49"/>
      <c r="KU61" s="49"/>
      <c r="KV61" s="49"/>
      <c r="KW61" s="49"/>
      <c r="KX61" s="49"/>
      <c r="KY61" s="49"/>
      <c r="KZ61" s="49"/>
      <c r="LA61" s="49"/>
      <c r="LB61" s="49"/>
      <c r="LC61" s="49"/>
      <c r="LD61" s="49"/>
      <c r="LE61" s="49"/>
      <c r="LF61" s="49"/>
      <c r="LG61" s="49"/>
      <c r="LH61" s="49"/>
      <c r="LI61" s="49"/>
      <c r="LJ61" s="49"/>
      <c r="LK61" s="49"/>
      <c r="LL61" s="49"/>
      <c r="LM61" s="49"/>
      <c r="LN61" s="49"/>
      <c r="LO61" s="49"/>
      <c r="LP61" s="49"/>
      <c r="LQ61" s="49"/>
      <c r="LR61" s="49"/>
      <c r="LS61" s="49"/>
      <c r="LT61" s="49"/>
      <c r="LU61" s="49"/>
      <c r="LV61" s="49"/>
      <c r="LW61" s="49"/>
      <c r="LX61" s="49"/>
      <c r="LY61" s="49"/>
      <c r="LZ61" s="49"/>
      <c r="MA61" s="49"/>
      <c r="MB61" s="49"/>
      <c r="MC61" s="49"/>
      <c r="MD61" s="49"/>
      <c r="ME61" s="49"/>
      <c r="MF61" s="49"/>
      <c r="MG61" s="49"/>
      <c r="MH61" s="49"/>
      <c r="MI61" s="49"/>
      <c r="MJ61" s="49"/>
      <c r="MK61" s="49"/>
      <c r="ML61" s="49"/>
      <c r="MM61" s="49"/>
      <c r="MN61" s="49"/>
      <c r="MO61" s="49"/>
      <c r="MP61" s="49"/>
      <c r="MQ61" s="49"/>
      <c r="MR61" s="49"/>
      <c r="MS61" s="49"/>
      <c r="MT61" s="49"/>
      <c r="MU61" s="49"/>
      <c r="MV61" s="49"/>
      <c r="MW61" s="49"/>
      <c r="MX61" s="49"/>
      <c r="MY61" s="49"/>
      <c r="MZ61" s="49"/>
      <c r="NA61" s="49"/>
      <c r="NB61" s="49"/>
      <c r="NC61" s="49"/>
      <c r="ND61" s="49"/>
      <c r="NE61" s="49"/>
      <c r="NF61" s="49"/>
      <c r="NG61" s="49"/>
      <c r="NH61" s="49"/>
      <c r="NI61" s="49"/>
      <c r="NJ61" s="49"/>
      <c r="NK61" s="49"/>
      <c r="NL61" s="49"/>
      <c r="NM61" s="49"/>
      <c r="NN61" s="49"/>
      <c r="NO61" s="49"/>
      <c r="NP61" s="49"/>
      <c r="NQ61" s="49"/>
      <c r="NR61" s="49"/>
      <c r="NS61" s="49"/>
      <c r="NT61" s="49"/>
      <c r="NU61" s="49"/>
      <c r="NV61" s="49"/>
      <c r="NW61" s="49"/>
      <c r="NX61" s="49"/>
      <c r="NY61" s="49"/>
      <c r="NZ61" s="49"/>
      <c r="OA61" s="49"/>
      <c r="OB61" s="49"/>
      <c r="OC61" s="49"/>
      <c r="OD61" s="49"/>
      <c r="OE61" s="49"/>
      <c r="OF61" s="49"/>
      <c r="OG61" s="49"/>
      <c r="OH61" s="49"/>
      <c r="OI61" s="49"/>
      <c r="OJ61" s="49"/>
      <c r="OK61" s="49"/>
      <c r="OL61" s="49"/>
      <c r="OM61" s="49"/>
      <c r="ON61" s="49"/>
      <c r="OO61" s="49"/>
      <c r="OP61" s="49"/>
      <c r="OQ61" s="49"/>
      <c r="OR61" s="49"/>
      <c r="OS61" s="49"/>
      <c r="OT61" s="49"/>
      <c r="OU61" s="49"/>
      <c r="OV61" s="49"/>
      <c r="OW61" s="49"/>
      <c r="OX61" s="49"/>
      <c r="OY61" s="49"/>
      <c r="OZ61" s="49"/>
      <c r="PA61" s="49"/>
      <c r="PB61" s="49"/>
      <c r="PC61" s="49"/>
      <c r="PD61" s="49"/>
      <c r="PE61" s="49"/>
      <c r="PF61" s="49"/>
      <c r="PG61" s="49"/>
      <c r="PH61" s="49"/>
      <c r="PI61" s="49"/>
      <c r="PJ61" s="49"/>
      <c r="PK61" s="49"/>
      <c r="PL61" s="49"/>
      <c r="PM61" s="49"/>
      <c r="PN61" s="49"/>
      <c r="PO61" s="49"/>
      <c r="PP61" s="49"/>
      <c r="PQ61" s="49"/>
      <c r="PR61" s="49"/>
      <c r="PS61" s="49"/>
      <c r="PT61" s="49"/>
      <c r="PU61" s="49"/>
      <c r="PV61" s="49"/>
      <c r="PW61" s="49"/>
      <c r="PX61" s="49"/>
      <c r="PY61" s="49"/>
      <c r="PZ61" s="49"/>
      <c r="QA61" s="49"/>
      <c r="QB61" s="49"/>
      <c r="QC61" s="49"/>
      <c r="QD61" s="49"/>
      <c r="QE61" s="49"/>
      <c r="QF61" s="49"/>
      <c r="QG61" s="49"/>
      <c r="QH61" s="49"/>
      <c r="QI61" s="49"/>
      <c r="QJ61" s="49"/>
      <c r="QK61" s="49"/>
      <c r="QL61" s="49"/>
      <c r="QM61" s="49"/>
      <c r="QN61" s="49"/>
      <c r="QO61" s="49"/>
      <c r="QP61" s="49"/>
      <c r="QQ61" s="49"/>
      <c r="QR61" s="49"/>
      <c r="QS61" s="49"/>
      <c r="QT61" s="49"/>
      <c r="QU61" s="49"/>
      <c r="QV61" s="49"/>
      <c r="QW61" s="49"/>
      <c r="QX61" s="49"/>
      <c r="QY61" s="49"/>
      <c r="QZ61" s="49"/>
      <c r="RA61" s="49"/>
      <c r="RB61" s="49"/>
      <c r="RC61" s="49"/>
      <c r="RD61" s="49"/>
      <c r="RE61" s="49"/>
      <c r="RF61" s="49"/>
      <c r="RG61" s="49"/>
      <c r="RH61" s="49"/>
      <c r="RI61" s="49"/>
      <c r="RJ61" s="49"/>
      <c r="RK61" s="49"/>
      <c r="RL61" s="49"/>
      <c r="RM61" s="49"/>
      <c r="RN61" s="49"/>
      <c r="RO61" s="49"/>
      <c r="RP61" s="49"/>
      <c r="RQ61" s="49"/>
      <c r="RR61" s="49"/>
      <c r="RS61" s="49"/>
      <c r="RT61" s="49"/>
      <c r="RU61" s="49"/>
      <c r="RV61" s="49"/>
      <c r="RW61" s="49"/>
      <c r="RX61" s="49"/>
      <c r="RY61" s="49"/>
      <c r="RZ61" s="49"/>
      <c r="SA61" s="49"/>
      <c r="SB61" s="49"/>
      <c r="SC61" s="49"/>
      <c r="SD61" s="49"/>
      <c r="SE61" s="49"/>
      <c r="SF61" s="49"/>
      <c r="SG61" s="49"/>
      <c r="SH61" s="49"/>
      <c r="SI61" s="49"/>
      <c r="SJ61" s="49"/>
      <c r="SK61" s="49"/>
      <c r="SL61" s="49"/>
      <c r="SM61" s="49"/>
      <c r="SN61" s="49"/>
      <c r="SO61" s="49"/>
      <c r="SP61" s="49"/>
      <c r="SQ61" s="49"/>
      <c r="SR61" s="49"/>
      <c r="SS61" s="49"/>
      <c r="ST61" s="49"/>
      <c r="SU61" s="49"/>
      <c r="SV61" s="49"/>
      <c r="SW61" s="49"/>
      <c r="SX61" s="49"/>
      <c r="SY61" s="49"/>
      <c r="SZ61" s="49"/>
      <c r="TA61" s="49"/>
      <c r="TB61" s="49"/>
      <c r="TC61" s="49"/>
      <c r="TD61" s="49"/>
      <c r="TE61" s="49"/>
      <c r="TF61" s="49"/>
      <c r="TG61" s="49"/>
      <c r="TH61" s="49"/>
      <c r="TI61" s="49"/>
      <c r="TJ61" s="49"/>
      <c r="TK61" s="49"/>
      <c r="TL61" s="49"/>
      <c r="TM61" s="49"/>
      <c r="TN61" s="49"/>
      <c r="TO61" s="49"/>
      <c r="TP61" s="49"/>
      <c r="TQ61" s="49"/>
      <c r="TR61" s="49"/>
      <c r="TS61" s="49"/>
      <c r="TT61" s="49"/>
      <c r="TU61" s="49"/>
      <c r="TV61" s="49"/>
      <c r="TW61" s="49"/>
      <c r="TX61" s="49"/>
      <c r="TY61" s="49"/>
      <c r="TZ61" s="49"/>
      <c r="UA61" s="49"/>
      <c r="UB61" s="49"/>
      <c r="UC61" s="49"/>
      <c r="UD61" s="49"/>
      <c r="UE61" s="49"/>
      <c r="UF61" s="49"/>
      <c r="UG61" s="49"/>
      <c r="UH61" s="49"/>
      <c r="UI61" s="49"/>
      <c r="UJ61" s="49"/>
      <c r="UK61" s="49"/>
      <c r="UL61" s="49"/>
      <c r="UM61" s="49"/>
      <c r="UN61" s="49"/>
      <c r="UO61" s="49"/>
      <c r="UP61" s="49"/>
      <c r="UQ61" s="49"/>
      <c r="UR61" s="49"/>
      <c r="US61" s="49"/>
      <c r="UT61" s="49"/>
      <c r="UU61" s="49"/>
      <c r="UV61" s="49"/>
      <c r="UW61" s="49"/>
      <c r="UX61" s="49"/>
      <c r="UY61" s="49"/>
      <c r="UZ61" s="49"/>
      <c r="VA61" s="49"/>
      <c r="VB61" s="49"/>
      <c r="VC61" s="49"/>
      <c r="VD61" s="49"/>
      <c r="VE61" s="49"/>
      <c r="VF61" s="49"/>
      <c r="VG61" s="49"/>
      <c r="VH61" s="49"/>
      <c r="VI61" s="49"/>
      <c r="VJ61" s="49"/>
      <c r="VK61" s="49"/>
      <c r="VL61" s="49"/>
      <c r="VM61" s="49"/>
      <c r="VN61" s="49"/>
      <c r="VO61" s="49"/>
      <c r="VP61" s="49"/>
      <c r="VQ61" s="49"/>
      <c r="VR61" s="49"/>
      <c r="VS61" s="49"/>
      <c r="VT61" s="49"/>
      <c r="VU61" s="49"/>
      <c r="VV61" s="49"/>
      <c r="VW61" s="49"/>
      <c r="VX61" s="49"/>
      <c r="VY61" s="49"/>
      <c r="VZ61" s="49"/>
      <c r="WA61" s="49"/>
      <c r="WB61" s="49"/>
      <c r="WC61" s="49"/>
      <c r="WD61" s="49"/>
      <c r="WE61" s="49"/>
      <c r="WF61" s="49"/>
      <c r="WG61" s="49"/>
      <c r="WH61" s="49"/>
      <c r="WI61" s="49"/>
      <c r="WJ61" s="49"/>
      <c r="WK61" s="49"/>
      <c r="WL61" s="49"/>
      <c r="WM61" s="49"/>
      <c r="WN61" s="49"/>
      <c r="WO61" s="49"/>
      <c r="WP61" s="49"/>
      <c r="WQ61" s="49"/>
      <c r="WR61" s="49"/>
      <c r="WS61" s="49"/>
      <c r="WT61" s="49"/>
      <c r="WU61" s="49"/>
      <c r="WV61" s="49"/>
      <c r="WW61" s="49"/>
      <c r="WX61" s="49"/>
      <c r="WY61" s="49"/>
      <c r="WZ61" s="49"/>
      <c r="XA61" s="49"/>
      <c r="XB61" s="49"/>
      <c r="XC61" s="49"/>
      <c r="XD61" s="49"/>
      <c r="XE61" s="49"/>
      <c r="XF61" s="49"/>
      <c r="XG61" s="49"/>
      <c r="XH61" s="49"/>
      <c r="XI61" s="49"/>
      <c r="XJ61" s="49"/>
      <c r="XK61" s="49"/>
      <c r="XL61" s="49"/>
      <c r="XM61" s="49"/>
      <c r="XN61" s="49"/>
      <c r="XO61" s="49"/>
      <c r="XP61" s="49"/>
      <c r="XQ61" s="49"/>
      <c r="XR61" s="49"/>
      <c r="XS61" s="49"/>
      <c r="XT61" s="49"/>
      <c r="XU61" s="49"/>
      <c r="XV61" s="49"/>
      <c r="XW61" s="49"/>
      <c r="XX61" s="49"/>
      <c r="XY61" s="49"/>
      <c r="XZ61" s="49"/>
      <c r="YA61" s="49"/>
      <c r="YB61" s="49"/>
      <c r="YC61" s="49"/>
      <c r="YD61" s="49"/>
      <c r="YE61" s="49"/>
      <c r="YF61" s="49"/>
      <c r="YG61" s="49"/>
      <c r="YH61" s="49"/>
      <c r="YI61" s="49"/>
      <c r="YJ61" s="49"/>
      <c r="YK61" s="49"/>
      <c r="YL61" s="49"/>
      <c r="YM61" s="49"/>
      <c r="YN61" s="49"/>
      <c r="YO61" s="49"/>
      <c r="YP61" s="49"/>
      <c r="YQ61" s="49"/>
      <c r="YR61" s="49"/>
      <c r="YS61" s="49"/>
      <c r="YT61" s="49"/>
      <c r="YU61" s="49"/>
      <c r="YV61" s="49"/>
      <c r="YW61" s="49"/>
      <c r="YX61" s="49"/>
      <c r="YY61" s="49"/>
      <c r="YZ61" s="49"/>
      <c r="ZA61" s="49"/>
      <c r="ZB61" s="49"/>
      <c r="ZC61" s="49"/>
      <c r="ZD61" s="49"/>
      <c r="ZE61" s="49"/>
    </row>
    <row r="62" spans="1:681" s="32" customFormat="1" ht="45">
      <c r="A62" s="218"/>
      <c r="B62" s="95">
        <v>13</v>
      </c>
      <c r="C62" s="137" t="s">
        <v>533</v>
      </c>
      <c r="D62" s="131" t="s">
        <v>34</v>
      </c>
      <c r="E62" s="131" t="s">
        <v>1011</v>
      </c>
      <c r="F62" s="144">
        <f t="shared" si="10"/>
        <v>600</v>
      </c>
      <c r="G62" s="143"/>
      <c r="H62" s="143"/>
      <c r="I62" s="143">
        <v>600</v>
      </c>
      <c r="J62" s="143"/>
      <c r="K62" s="143"/>
      <c r="L62" s="131" t="s">
        <v>534</v>
      </c>
      <c r="M62" s="131" t="s">
        <v>213</v>
      </c>
      <c r="N62" s="48"/>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c r="DO62" s="49"/>
      <c r="DP62" s="49"/>
      <c r="DQ62" s="49"/>
      <c r="DR62" s="49"/>
      <c r="DS62" s="49"/>
      <c r="DT62" s="49"/>
      <c r="DU62" s="49"/>
      <c r="DV62" s="49"/>
      <c r="DW62" s="49"/>
      <c r="DX62" s="49"/>
      <c r="DY62" s="49"/>
      <c r="DZ62" s="49"/>
      <c r="EA62" s="49"/>
      <c r="EB62" s="49"/>
      <c r="EC62" s="49"/>
      <c r="ED62" s="49"/>
      <c r="EE62" s="49"/>
      <c r="EF62" s="49"/>
      <c r="EG62" s="49"/>
      <c r="EH62" s="49"/>
      <c r="EI62" s="49"/>
      <c r="EJ62" s="49"/>
      <c r="EK62" s="49"/>
      <c r="EL62" s="49"/>
      <c r="EM62" s="49"/>
      <c r="EN62" s="49"/>
      <c r="EO62" s="49"/>
      <c r="EP62" s="49"/>
      <c r="EQ62" s="49"/>
      <c r="ER62" s="49"/>
      <c r="ES62" s="49"/>
      <c r="ET62" s="49"/>
      <c r="EU62" s="49"/>
      <c r="EV62" s="49"/>
      <c r="EW62" s="49"/>
      <c r="EX62" s="49"/>
      <c r="EY62" s="49"/>
      <c r="EZ62" s="49"/>
      <c r="FA62" s="49"/>
      <c r="FB62" s="49"/>
      <c r="FC62" s="49"/>
      <c r="FD62" s="49"/>
      <c r="FE62" s="49"/>
      <c r="FF62" s="49"/>
      <c r="FG62" s="49"/>
      <c r="FH62" s="49"/>
      <c r="FI62" s="49"/>
      <c r="FJ62" s="49"/>
      <c r="FK62" s="49"/>
      <c r="FL62" s="49"/>
      <c r="FM62" s="49"/>
      <c r="FN62" s="49"/>
      <c r="FO62" s="49"/>
      <c r="FP62" s="49"/>
      <c r="FQ62" s="49"/>
      <c r="FR62" s="49"/>
      <c r="FS62" s="49"/>
      <c r="FT62" s="49"/>
      <c r="FU62" s="49"/>
      <c r="FV62" s="49"/>
      <c r="FW62" s="49"/>
      <c r="FX62" s="49"/>
      <c r="FY62" s="49"/>
      <c r="FZ62" s="49"/>
      <c r="GA62" s="49"/>
      <c r="GB62" s="49"/>
      <c r="GC62" s="49"/>
      <c r="GD62" s="49"/>
      <c r="GE62" s="49"/>
      <c r="GF62" s="49"/>
      <c r="GG62" s="49"/>
      <c r="GH62" s="49"/>
      <c r="GI62" s="49"/>
      <c r="GJ62" s="49"/>
      <c r="GK62" s="49"/>
      <c r="GL62" s="49"/>
      <c r="GM62" s="49"/>
      <c r="GN62" s="49"/>
      <c r="GO62" s="49"/>
      <c r="GP62" s="49"/>
      <c r="GQ62" s="49"/>
      <c r="GR62" s="49"/>
      <c r="GS62" s="49"/>
      <c r="GT62" s="49"/>
      <c r="GU62" s="49"/>
      <c r="GV62" s="49"/>
      <c r="GW62" s="49"/>
      <c r="GX62" s="49"/>
      <c r="GY62" s="49"/>
      <c r="GZ62" s="49"/>
      <c r="HA62" s="49"/>
      <c r="HB62" s="49"/>
      <c r="HC62" s="49"/>
      <c r="HD62" s="49"/>
      <c r="HE62" s="49"/>
      <c r="HF62" s="49"/>
      <c r="HG62" s="49"/>
      <c r="HH62" s="49"/>
      <c r="HI62" s="49"/>
      <c r="HJ62" s="49"/>
      <c r="HK62" s="49"/>
      <c r="HL62" s="49"/>
      <c r="HM62" s="49"/>
      <c r="HN62" s="49"/>
      <c r="HO62" s="49"/>
      <c r="HP62" s="49"/>
      <c r="HQ62" s="49"/>
      <c r="HR62" s="49"/>
      <c r="HS62" s="49"/>
      <c r="HT62" s="49"/>
      <c r="HU62" s="49"/>
      <c r="HV62" s="49"/>
      <c r="HW62" s="49"/>
      <c r="HX62" s="49"/>
      <c r="HY62" s="49"/>
      <c r="HZ62" s="49"/>
      <c r="IA62" s="49"/>
      <c r="IB62" s="49"/>
      <c r="IC62" s="49"/>
      <c r="ID62" s="49"/>
      <c r="IE62" s="49"/>
      <c r="IF62" s="49"/>
      <c r="IG62" s="49"/>
      <c r="IH62" s="49"/>
      <c r="II62" s="49"/>
      <c r="IJ62" s="49"/>
      <c r="IK62" s="49"/>
      <c r="IL62" s="49"/>
      <c r="IM62" s="49"/>
      <c r="IN62" s="49"/>
      <c r="IO62" s="49"/>
      <c r="IP62" s="49"/>
      <c r="IQ62" s="49"/>
      <c r="IR62" s="49"/>
      <c r="IS62" s="49"/>
      <c r="IT62" s="49"/>
      <c r="IU62" s="49"/>
      <c r="IV62" s="49"/>
      <c r="IW62" s="49"/>
      <c r="IX62" s="49"/>
      <c r="IY62" s="49"/>
      <c r="IZ62" s="49"/>
      <c r="JA62" s="49"/>
      <c r="JB62" s="49"/>
      <c r="JC62" s="49"/>
      <c r="JD62" s="49"/>
      <c r="JE62" s="49"/>
      <c r="JF62" s="49"/>
      <c r="JG62" s="49"/>
      <c r="JH62" s="49"/>
      <c r="JI62" s="49"/>
      <c r="JJ62" s="49"/>
      <c r="JK62" s="49"/>
      <c r="JL62" s="49"/>
      <c r="JM62" s="49"/>
      <c r="JN62" s="49"/>
      <c r="JO62" s="49"/>
      <c r="JP62" s="49"/>
      <c r="JQ62" s="49"/>
      <c r="JR62" s="49"/>
      <c r="JS62" s="49"/>
      <c r="JT62" s="49"/>
      <c r="JU62" s="49"/>
      <c r="JV62" s="49"/>
      <c r="JW62" s="49"/>
      <c r="JX62" s="49"/>
      <c r="JY62" s="49"/>
      <c r="JZ62" s="49"/>
      <c r="KA62" s="49"/>
      <c r="KB62" s="49"/>
      <c r="KC62" s="49"/>
      <c r="KD62" s="49"/>
      <c r="KE62" s="49"/>
      <c r="KF62" s="49"/>
      <c r="KG62" s="49"/>
      <c r="KH62" s="49"/>
      <c r="KI62" s="49"/>
      <c r="KJ62" s="49"/>
      <c r="KK62" s="49"/>
      <c r="KL62" s="49"/>
      <c r="KM62" s="49"/>
      <c r="KN62" s="49"/>
      <c r="KO62" s="49"/>
      <c r="KP62" s="49"/>
      <c r="KQ62" s="49"/>
      <c r="KR62" s="49"/>
      <c r="KS62" s="49"/>
      <c r="KT62" s="49"/>
      <c r="KU62" s="49"/>
      <c r="KV62" s="49"/>
      <c r="KW62" s="49"/>
      <c r="KX62" s="49"/>
      <c r="KY62" s="49"/>
      <c r="KZ62" s="49"/>
      <c r="LA62" s="49"/>
      <c r="LB62" s="49"/>
      <c r="LC62" s="49"/>
      <c r="LD62" s="49"/>
      <c r="LE62" s="49"/>
      <c r="LF62" s="49"/>
      <c r="LG62" s="49"/>
      <c r="LH62" s="49"/>
      <c r="LI62" s="49"/>
      <c r="LJ62" s="49"/>
      <c r="LK62" s="49"/>
      <c r="LL62" s="49"/>
      <c r="LM62" s="49"/>
      <c r="LN62" s="49"/>
      <c r="LO62" s="49"/>
      <c r="LP62" s="49"/>
      <c r="LQ62" s="49"/>
      <c r="LR62" s="49"/>
      <c r="LS62" s="49"/>
      <c r="LT62" s="49"/>
      <c r="LU62" s="49"/>
      <c r="LV62" s="49"/>
      <c r="LW62" s="49"/>
      <c r="LX62" s="49"/>
      <c r="LY62" s="49"/>
      <c r="LZ62" s="49"/>
      <c r="MA62" s="49"/>
      <c r="MB62" s="49"/>
      <c r="MC62" s="49"/>
      <c r="MD62" s="49"/>
      <c r="ME62" s="49"/>
      <c r="MF62" s="49"/>
      <c r="MG62" s="49"/>
      <c r="MH62" s="49"/>
      <c r="MI62" s="49"/>
      <c r="MJ62" s="49"/>
      <c r="MK62" s="49"/>
      <c r="ML62" s="49"/>
      <c r="MM62" s="49"/>
      <c r="MN62" s="49"/>
      <c r="MO62" s="49"/>
      <c r="MP62" s="49"/>
      <c r="MQ62" s="49"/>
      <c r="MR62" s="49"/>
      <c r="MS62" s="49"/>
      <c r="MT62" s="49"/>
      <c r="MU62" s="49"/>
      <c r="MV62" s="49"/>
      <c r="MW62" s="49"/>
      <c r="MX62" s="49"/>
      <c r="MY62" s="49"/>
      <c r="MZ62" s="49"/>
      <c r="NA62" s="49"/>
      <c r="NB62" s="49"/>
      <c r="NC62" s="49"/>
      <c r="ND62" s="49"/>
      <c r="NE62" s="49"/>
      <c r="NF62" s="49"/>
      <c r="NG62" s="49"/>
      <c r="NH62" s="49"/>
      <c r="NI62" s="49"/>
      <c r="NJ62" s="49"/>
      <c r="NK62" s="49"/>
      <c r="NL62" s="49"/>
      <c r="NM62" s="49"/>
      <c r="NN62" s="49"/>
      <c r="NO62" s="49"/>
      <c r="NP62" s="49"/>
      <c r="NQ62" s="49"/>
      <c r="NR62" s="49"/>
      <c r="NS62" s="49"/>
      <c r="NT62" s="49"/>
      <c r="NU62" s="49"/>
      <c r="NV62" s="49"/>
      <c r="NW62" s="49"/>
      <c r="NX62" s="49"/>
      <c r="NY62" s="49"/>
      <c r="NZ62" s="49"/>
      <c r="OA62" s="49"/>
      <c r="OB62" s="49"/>
      <c r="OC62" s="49"/>
      <c r="OD62" s="49"/>
      <c r="OE62" s="49"/>
      <c r="OF62" s="49"/>
      <c r="OG62" s="49"/>
      <c r="OH62" s="49"/>
      <c r="OI62" s="49"/>
      <c r="OJ62" s="49"/>
      <c r="OK62" s="49"/>
      <c r="OL62" s="49"/>
      <c r="OM62" s="49"/>
      <c r="ON62" s="49"/>
      <c r="OO62" s="49"/>
      <c r="OP62" s="49"/>
      <c r="OQ62" s="49"/>
      <c r="OR62" s="49"/>
      <c r="OS62" s="49"/>
      <c r="OT62" s="49"/>
      <c r="OU62" s="49"/>
      <c r="OV62" s="49"/>
      <c r="OW62" s="49"/>
      <c r="OX62" s="49"/>
      <c r="OY62" s="49"/>
      <c r="OZ62" s="49"/>
      <c r="PA62" s="49"/>
      <c r="PB62" s="49"/>
      <c r="PC62" s="49"/>
      <c r="PD62" s="49"/>
      <c r="PE62" s="49"/>
      <c r="PF62" s="49"/>
      <c r="PG62" s="49"/>
      <c r="PH62" s="49"/>
      <c r="PI62" s="49"/>
      <c r="PJ62" s="49"/>
      <c r="PK62" s="49"/>
      <c r="PL62" s="49"/>
      <c r="PM62" s="49"/>
      <c r="PN62" s="49"/>
      <c r="PO62" s="49"/>
      <c r="PP62" s="49"/>
      <c r="PQ62" s="49"/>
      <c r="PR62" s="49"/>
      <c r="PS62" s="49"/>
      <c r="PT62" s="49"/>
      <c r="PU62" s="49"/>
      <c r="PV62" s="49"/>
      <c r="PW62" s="49"/>
      <c r="PX62" s="49"/>
      <c r="PY62" s="49"/>
      <c r="PZ62" s="49"/>
      <c r="QA62" s="49"/>
      <c r="QB62" s="49"/>
      <c r="QC62" s="49"/>
      <c r="QD62" s="49"/>
      <c r="QE62" s="49"/>
      <c r="QF62" s="49"/>
      <c r="QG62" s="49"/>
      <c r="QH62" s="49"/>
      <c r="QI62" s="49"/>
      <c r="QJ62" s="49"/>
      <c r="QK62" s="49"/>
      <c r="QL62" s="49"/>
      <c r="QM62" s="49"/>
      <c r="QN62" s="49"/>
      <c r="QO62" s="49"/>
      <c r="QP62" s="49"/>
      <c r="QQ62" s="49"/>
      <c r="QR62" s="49"/>
      <c r="QS62" s="49"/>
      <c r="QT62" s="49"/>
      <c r="QU62" s="49"/>
      <c r="QV62" s="49"/>
      <c r="QW62" s="49"/>
      <c r="QX62" s="49"/>
      <c r="QY62" s="49"/>
      <c r="QZ62" s="49"/>
      <c r="RA62" s="49"/>
      <c r="RB62" s="49"/>
      <c r="RC62" s="49"/>
      <c r="RD62" s="49"/>
      <c r="RE62" s="49"/>
      <c r="RF62" s="49"/>
      <c r="RG62" s="49"/>
      <c r="RH62" s="49"/>
      <c r="RI62" s="49"/>
      <c r="RJ62" s="49"/>
      <c r="RK62" s="49"/>
      <c r="RL62" s="49"/>
      <c r="RM62" s="49"/>
      <c r="RN62" s="49"/>
      <c r="RO62" s="49"/>
      <c r="RP62" s="49"/>
      <c r="RQ62" s="49"/>
      <c r="RR62" s="49"/>
      <c r="RS62" s="49"/>
      <c r="RT62" s="49"/>
      <c r="RU62" s="49"/>
      <c r="RV62" s="49"/>
      <c r="RW62" s="49"/>
      <c r="RX62" s="49"/>
      <c r="RY62" s="49"/>
      <c r="RZ62" s="49"/>
      <c r="SA62" s="49"/>
      <c r="SB62" s="49"/>
      <c r="SC62" s="49"/>
      <c r="SD62" s="49"/>
      <c r="SE62" s="49"/>
      <c r="SF62" s="49"/>
      <c r="SG62" s="49"/>
      <c r="SH62" s="49"/>
      <c r="SI62" s="49"/>
      <c r="SJ62" s="49"/>
      <c r="SK62" s="49"/>
      <c r="SL62" s="49"/>
      <c r="SM62" s="49"/>
      <c r="SN62" s="49"/>
      <c r="SO62" s="49"/>
      <c r="SP62" s="49"/>
      <c r="SQ62" s="49"/>
      <c r="SR62" s="49"/>
      <c r="SS62" s="49"/>
      <c r="ST62" s="49"/>
      <c r="SU62" s="49"/>
      <c r="SV62" s="49"/>
      <c r="SW62" s="49"/>
      <c r="SX62" s="49"/>
      <c r="SY62" s="49"/>
      <c r="SZ62" s="49"/>
      <c r="TA62" s="49"/>
      <c r="TB62" s="49"/>
      <c r="TC62" s="49"/>
      <c r="TD62" s="49"/>
      <c r="TE62" s="49"/>
      <c r="TF62" s="49"/>
      <c r="TG62" s="49"/>
      <c r="TH62" s="49"/>
      <c r="TI62" s="49"/>
      <c r="TJ62" s="49"/>
      <c r="TK62" s="49"/>
      <c r="TL62" s="49"/>
      <c r="TM62" s="49"/>
      <c r="TN62" s="49"/>
      <c r="TO62" s="49"/>
      <c r="TP62" s="49"/>
      <c r="TQ62" s="49"/>
      <c r="TR62" s="49"/>
      <c r="TS62" s="49"/>
      <c r="TT62" s="49"/>
      <c r="TU62" s="49"/>
      <c r="TV62" s="49"/>
      <c r="TW62" s="49"/>
      <c r="TX62" s="49"/>
      <c r="TY62" s="49"/>
      <c r="TZ62" s="49"/>
      <c r="UA62" s="49"/>
      <c r="UB62" s="49"/>
      <c r="UC62" s="49"/>
      <c r="UD62" s="49"/>
      <c r="UE62" s="49"/>
      <c r="UF62" s="49"/>
      <c r="UG62" s="49"/>
      <c r="UH62" s="49"/>
      <c r="UI62" s="49"/>
      <c r="UJ62" s="49"/>
      <c r="UK62" s="49"/>
      <c r="UL62" s="49"/>
      <c r="UM62" s="49"/>
      <c r="UN62" s="49"/>
      <c r="UO62" s="49"/>
      <c r="UP62" s="49"/>
      <c r="UQ62" s="49"/>
      <c r="UR62" s="49"/>
      <c r="US62" s="49"/>
      <c r="UT62" s="49"/>
      <c r="UU62" s="49"/>
      <c r="UV62" s="49"/>
      <c r="UW62" s="49"/>
      <c r="UX62" s="49"/>
      <c r="UY62" s="49"/>
      <c r="UZ62" s="49"/>
      <c r="VA62" s="49"/>
      <c r="VB62" s="49"/>
      <c r="VC62" s="49"/>
      <c r="VD62" s="49"/>
      <c r="VE62" s="49"/>
      <c r="VF62" s="49"/>
      <c r="VG62" s="49"/>
      <c r="VH62" s="49"/>
      <c r="VI62" s="49"/>
      <c r="VJ62" s="49"/>
      <c r="VK62" s="49"/>
      <c r="VL62" s="49"/>
      <c r="VM62" s="49"/>
      <c r="VN62" s="49"/>
      <c r="VO62" s="49"/>
      <c r="VP62" s="49"/>
      <c r="VQ62" s="49"/>
      <c r="VR62" s="49"/>
      <c r="VS62" s="49"/>
      <c r="VT62" s="49"/>
      <c r="VU62" s="49"/>
      <c r="VV62" s="49"/>
      <c r="VW62" s="49"/>
      <c r="VX62" s="49"/>
      <c r="VY62" s="49"/>
      <c r="VZ62" s="49"/>
      <c r="WA62" s="49"/>
      <c r="WB62" s="49"/>
      <c r="WC62" s="49"/>
      <c r="WD62" s="49"/>
      <c r="WE62" s="49"/>
      <c r="WF62" s="49"/>
      <c r="WG62" s="49"/>
      <c r="WH62" s="49"/>
      <c r="WI62" s="49"/>
      <c r="WJ62" s="49"/>
      <c r="WK62" s="49"/>
      <c r="WL62" s="49"/>
      <c r="WM62" s="49"/>
      <c r="WN62" s="49"/>
      <c r="WO62" s="49"/>
      <c r="WP62" s="49"/>
      <c r="WQ62" s="49"/>
      <c r="WR62" s="49"/>
      <c r="WS62" s="49"/>
      <c r="WT62" s="49"/>
      <c r="WU62" s="49"/>
      <c r="WV62" s="49"/>
      <c r="WW62" s="49"/>
      <c r="WX62" s="49"/>
      <c r="WY62" s="49"/>
      <c r="WZ62" s="49"/>
      <c r="XA62" s="49"/>
      <c r="XB62" s="49"/>
      <c r="XC62" s="49"/>
      <c r="XD62" s="49"/>
      <c r="XE62" s="49"/>
      <c r="XF62" s="49"/>
      <c r="XG62" s="49"/>
      <c r="XH62" s="49"/>
      <c r="XI62" s="49"/>
      <c r="XJ62" s="49"/>
      <c r="XK62" s="49"/>
      <c r="XL62" s="49"/>
      <c r="XM62" s="49"/>
      <c r="XN62" s="49"/>
      <c r="XO62" s="49"/>
      <c r="XP62" s="49"/>
      <c r="XQ62" s="49"/>
      <c r="XR62" s="49"/>
      <c r="XS62" s="49"/>
      <c r="XT62" s="49"/>
      <c r="XU62" s="49"/>
      <c r="XV62" s="49"/>
      <c r="XW62" s="49"/>
      <c r="XX62" s="49"/>
      <c r="XY62" s="49"/>
      <c r="XZ62" s="49"/>
      <c r="YA62" s="49"/>
      <c r="YB62" s="49"/>
      <c r="YC62" s="49"/>
      <c r="YD62" s="49"/>
      <c r="YE62" s="49"/>
      <c r="YF62" s="49"/>
      <c r="YG62" s="49"/>
      <c r="YH62" s="49"/>
      <c r="YI62" s="49"/>
      <c r="YJ62" s="49"/>
      <c r="YK62" s="49"/>
      <c r="YL62" s="49"/>
      <c r="YM62" s="49"/>
      <c r="YN62" s="49"/>
      <c r="YO62" s="49"/>
      <c r="YP62" s="49"/>
      <c r="YQ62" s="49"/>
      <c r="YR62" s="49"/>
      <c r="YS62" s="49"/>
      <c r="YT62" s="49"/>
      <c r="YU62" s="49"/>
      <c r="YV62" s="49"/>
      <c r="YW62" s="49"/>
      <c r="YX62" s="49"/>
      <c r="YY62" s="49"/>
      <c r="YZ62" s="49"/>
      <c r="ZA62" s="49"/>
      <c r="ZB62" s="49"/>
      <c r="ZC62" s="49"/>
      <c r="ZD62" s="49"/>
      <c r="ZE62" s="49"/>
    </row>
    <row r="63" spans="1:681" s="32" customFormat="1" ht="98.25" customHeight="1">
      <c r="A63" s="218"/>
      <c r="B63" s="95">
        <v>14</v>
      </c>
      <c r="C63" s="137" t="s">
        <v>1068</v>
      </c>
      <c r="D63" s="131" t="s">
        <v>34</v>
      </c>
      <c r="E63" s="131" t="s">
        <v>1080</v>
      </c>
      <c r="F63" s="144">
        <f t="shared" si="10"/>
        <v>100</v>
      </c>
      <c r="G63" s="143"/>
      <c r="H63" s="143"/>
      <c r="I63" s="143"/>
      <c r="J63" s="143">
        <v>100</v>
      </c>
      <c r="K63" s="144"/>
      <c r="L63" s="131" t="s">
        <v>535</v>
      </c>
      <c r="M63" s="131" t="s">
        <v>1067</v>
      </c>
      <c r="N63" s="48"/>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c r="DO63" s="49"/>
      <c r="DP63" s="49"/>
      <c r="DQ63" s="49"/>
      <c r="DR63" s="49"/>
      <c r="DS63" s="49"/>
      <c r="DT63" s="49"/>
      <c r="DU63" s="49"/>
      <c r="DV63" s="49"/>
      <c r="DW63" s="49"/>
      <c r="DX63" s="49"/>
      <c r="DY63" s="49"/>
      <c r="DZ63" s="49"/>
      <c r="EA63" s="49"/>
      <c r="EB63" s="49"/>
      <c r="EC63" s="49"/>
      <c r="ED63" s="49"/>
      <c r="EE63" s="49"/>
      <c r="EF63" s="49"/>
      <c r="EG63" s="49"/>
      <c r="EH63" s="49"/>
      <c r="EI63" s="49"/>
      <c r="EJ63" s="49"/>
      <c r="EK63" s="49"/>
      <c r="EL63" s="49"/>
      <c r="EM63" s="49"/>
      <c r="EN63" s="49"/>
      <c r="EO63" s="49"/>
      <c r="EP63" s="49"/>
      <c r="EQ63" s="49"/>
      <c r="ER63" s="49"/>
      <c r="ES63" s="49"/>
      <c r="ET63" s="49"/>
      <c r="EU63" s="49"/>
      <c r="EV63" s="49"/>
      <c r="EW63" s="49"/>
      <c r="EX63" s="49"/>
      <c r="EY63" s="49"/>
      <c r="EZ63" s="49"/>
      <c r="FA63" s="49"/>
      <c r="FB63" s="49"/>
      <c r="FC63" s="49"/>
      <c r="FD63" s="49"/>
      <c r="FE63" s="49"/>
      <c r="FF63" s="49"/>
      <c r="FG63" s="49"/>
      <c r="FH63" s="49"/>
      <c r="FI63" s="49"/>
      <c r="FJ63" s="49"/>
      <c r="FK63" s="49"/>
      <c r="FL63" s="49"/>
      <c r="FM63" s="49"/>
      <c r="FN63" s="49"/>
      <c r="FO63" s="49"/>
      <c r="FP63" s="49"/>
      <c r="FQ63" s="49"/>
      <c r="FR63" s="49"/>
      <c r="FS63" s="49"/>
      <c r="FT63" s="49"/>
      <c r="FU63" s="49"/>
      <c r="FV63" s="49"/>
      <c r="FW63" s="49"/>
      <c r="FX63" s="49"/>
      <c r="FY63" s="49"/>
      <c r="FZ63" s="49"/>
      <c r="GA63" s="49"/>
      <c r="GB63" s="49"/>
      <c r="GC63" s="49"/>
      <c r="GD63" s="49"/>
      <c r="GE63" s="49"/>
      <c r="GF63" s="49"/>
      <c r="GG63" s="49"/>
      <c r="GH63" s="49"/>
      <c r="GI63" s="49"/>
      <c r="GJ63" s="49"/>
      <c r="GK63" s="49"/>
      <c r="GL63" s="49"/>
      <c r="GM63" s="49"/>
      <c r="GN63" s="49"/>
      <c r="GO63" s="49"/>
      <c r="GP63" s="49"/>
      <c r="GQ63" s="49"/>
      <c r="GR63" s="49"/>
      <c r="GS63" s="49"/>
      <c r="GT63" s="49"/>
      <c r="GU63" s="49"/>
      <c r="GV63" s="49"/>
      <c r="GW63" s="49"/>
      <c r="GX63" s="49"/>
      <c r="GY63" s="49"/>
      <c r="GZ63" s="49"/>
      <c r="HA63" s="49"/>
      <c r="HB63" s="49"/>
      <c r="HC63" s="49"/>
      <c r="HD63" s="49"/>
      <c r="HE63" s="49"/>
      <c r="HF63" s="49"/>
      <c r="HG63" s="49"/>
      <c r="HH63" s="49"/>
      <c r="HI63" s="49"/>
      <c r="HJ63" s="49"/>
      <c r="HK63" s="49"/>
      <c r="HL63" s="49"/>
      <c r="HM63" s="49"/>
      <c r="HN63" s="49"/>
      <c r="HO63" s="49"/>
      <c r="HP63" s="49"/>
      <c r="HQ63" s="49"/>
      <c r="HR63" s="49"/>
      <c r="HS63" s="49"/>
      <c r="HT63" s="49"/>
      <c r="HU63" s="49"/>
      <c r="HV63" s="49"/>
      <c r="HW63" s="49"/>
      <c r="HX63" s="49"/>
      <c r="HY63" s="49"/>
      <c r="HZ63" s="49"/>
      <c r="IA63" s="49"/>
      <c r="IB63" s="49"/>
      <c r="IC63" s="49"/>
      <c r="ID63" s="49"/>
      <c r="IE63" s="49"/>
      <c r="IF63" s="49"/>
      <c r="IG63" s="49"/>
      <c r="IH63" s="49"/>
      <c r="II63" s="49"/>
      <c r="IJ63" s="49"/>
      <c r="IK63" s="49"/>
      <c r="IL63" s="49"/>
      <c r="IM63" s="49"/>
      <c r="IN63" s="49"/>
      <c r="IO63" s="49"/>
      <c r="IP63" s="49"/>
      <c r="IQ63" s="49"/>
      <c r="IR63" s="49"/>
      <c r="IS63" s="49"/>
      <c r="IT63" s="49"/>
      <c r="IU63" s="49"/>
      <c r="IV63" s="49"/>
      <c r="IW63" s="49"/>
      <c r="IX63" s="49"/>
      <c r="IY63" s="49"/>
      <c r="IZ63" s="49"/>
      <c r="JA63" s="49"/>
      <c r="JB63" s="49"/>
      <c r="JC63" s="49"/>
      <c r="JD63" s="49"/>
      <c r="JE63" s="49"/>
      <c r="JF63" s="49"/>
      <c r="JG63" s="49"/>
      <c r="JH63" s="49"/>
      <c r="JI63" s="49"/>
      <c r="JJ63" s="49"/>
      <c r="JK63" s="49"/>
      <c r="JL63" s="49"/>
      <c r="JM63" s="49"/>
      <c r="JN63" s="49"/>
      <c r="JO63" s="49"/>
      <c r="JP63" s="49"/>
      <c r="JQ63" s="49"/>
      <c r="JR63" s="49"/>
      <c r="JS63" s="49"/>
      <c r="JT63" s="49"/>
      <c r="JU63" s="49"/>
      <c r="JV63" s="49"/>
      <c r="JW63" s="49"/>
      <c r="JX63" s="49"/>
      <c r="JY63" s="49"/>
      <c r="JZ63" s="49"/>
      <c r="KA63" s="49"/>
      <c r="KB63" s="49"/>
      <c r="KC63" s="49"/>
      <c r="KD63" s="49"/>
      <c r="KE63" s="49"/>
      <c r="KF63" s="49"/>
      <c r="KG63" s="49"/>
      <c r="KH63" s="49"/>
      <c r="KI63" s="49"/>
      <c r="KJ63" s="49"/>
      <c r="KK63" s="49"/>
      <c r="KL63" s="49"/>
      <c r="KM63" s="49"/>
      <c r="KN63" s="49"/>
      <c r="KO63" s="49"/>
      <c r="KP63" s="49"/>
      <c r="KQ63" s="49"/>
      <c r="KR63" s="49"/>
      <c r="KS63" s="49"/>
      <c r="KT63" s="49"/>
      <c r="KU63" s="49"/>
      <c r="KV63" s="49"/>
      <c r="KW63" s="49"/>
      <c r="KX63" s="49"/>
      <c r="KY63" s="49"/>
      <c r="KZ63" s="49"/>
      <c r="LA63" s="49"/>
      <c r="LB63" s="49"/>
      <c r="LC63" s="49"/>
      <c r="LD63" s="49"/>
      <c r="LE63" s="49"/>
      <c r="LF63" s="49"/>
      <c r="LG63" s="49"/>
      <c r="LH63" s="49"/>
      <c r="LI63" s="49"/>
      <c r="LJ63" s="49"/>
      <c r="LK63" s="49"/>
      <c r="LL63" s="49"/>
      <c r="LM63" s="49"/>
      <c r="LN63" s="49"/>
      <c r="LO63" s="49"/>
      <c r="LP63" s="49"/>
      <c r="LQ63" s="49"/>
      <c r="LR63" s="49"/>
      <c r="LS63" s="49"/>
      <c r="LT63" s="49"/>
      <c r="LU63" s="49"/>
      <c r="LV63" s="49"/>
      <c r="LW63" s="49"/>
      <c r="LX63" s="49"/>
      <c r="LY63" s="49"/>
      <c r="LZ63" s="49"/>
      <c r="MA63" s="49"/>
      <c r="MB63" s="49"/>
      <c r="MC63" s="49"/>
      <c r="MD63" s="49"/>
      <c r="ME63" s="49"/>
      <c r="MF63" s="49"/>
      <c r="MG63" s="49"/>
      <c r="MH63" s="49"/>
      <c r="MI63" s="49"/>
      <c r="MJ63" s="49"/>
      <c r="MK63" s="49"/>
      <c r="ML63" s="49"/>
      <c r="MM63" s="49"/>
      <c r="MN63" s="49"/>
      <c r="MO63" s="49"/>
      <c r="MP63" s="49"/>
      <c r="MQ63" s="49"/>
      <c r="MR63" s="49"/>
      <c r="MS63" s="49"/>
      <c r="MT63" s="49"/>
      <c r="MU63" s="49"/>
      <c r="MV63" s="49"/>
      <c r="MW63" s="49"/>
      <c r="MX63" s="49"/>
      <c r="MY63" s="49"/>
      <c r="MZ63" s="49"/>
      <c r="NA63" s="49"/>
      <c r="NB63" s="49"/>
      <c r="NC63" s="49"/>
      <c r="ND63" s="49"/>
      <c r="NE63" s="49"/>
      <c r="NF63" s="49"/>
      <c r="NG63" s="49"/>
      <c r="NH63" s="49"/>
      <c r="NI63" s="49"/>
      <c r="NJ63" s="49"/>
      <c r="NK63" s="49"/>
      <c r="NL63" s="49"/>
      <c r="NM63" s="49"/>
      <c r="NN63" s="49"/>
      <c r="NO63" s="49"/>
      <c r="NP63" s="49"/>
      <c r="NQ63" s="49"/>
      <c r="NR63" s="49"/>
      <c r="NS63" s="49"/>
      <c r="NT63" s="49"/>
      <c r="NU63" s="49"/>
      <c r="NV63" s="49"/>
      <c r="NW63" s="49"/>
      <c r="NX63" s="49"/>
      <c r="NY63" s="49"/>
      <c r="NZ63" s="49"/>
      <c r="OA63" s="49"/>
      <c r="OB63" s="49"/>
      <c r="OC63" s="49"/>
      <c r="OD63" s="49"/>
      <c r="OE63" s="49"/>
      <c r="OF63" s="49"/>
      <c r="OG63" s="49"/>
      <c r="OH63" s="49"/>
      <c r="OI63" s="49"/>
      <c r="OJ63" s="49"/>
      <c r="OK63" s="49"/>
      <c r="OL63" s="49"/>
      <c r="OM63" s="49"/>
      <c r="ON63" s="49"/>
      <c r="OO63" s="49"/>
      <c r="OP63" s="49"/>
      <c r="OQ63" s="49"/>
      <c r="OR63" s="49"/>
      <c r="OS63" s="49"/>
      <c r="OT63" s="49"/>
      <c r="OU63" s="49"/>
      <c r="OV63" s="49"/>
      <c r="OW63" s="49"/>
      <c r="OX63" s="49"/>
      <c r="OY63" s="49"/>
      <c r="OZ63" s="49"/>
      <c r="PA63" s="49"/>
      <c r="PB63" s="49"/>
      <c r="PC63" s="49"/>
      <c r="PD63" s="49"/>
      <c r="PE63" s="49"/>
      <c r="PF63" s="49"/>
      <c r="PG63" s="49"/>
      <c r="PH63" s="49"/>
      <c r="PI63" s="49"/>
      <c r="PJ63" s="49"/>
      <c r="PK63" s="49"/>
      <c r="PL63" s="49"/>
      <c r="PM63" s="49"/>
      <c r="PN63" s="49"/>
      <c r="PO63" s="49"/>
      <c r="PP63" s="49"/>
      <c r="PQ63" s="49"/>
      <c r="PR63" s="49"/>
      <c r="PS63" s="49"/>
      <c r="PT63" s="49"/>
      <c r="PU63" s="49"/>
      <c r="PV63" s="49"/>
      <c r="PW63" s="49"/>
      <c r="PX63" s="49"/>
      <c r="PY63" s="49"/>
      <c r="PZ63" s="49"/>
      <c r="QA63" s="49"/>
      <c r="QB63" s="49"/>
      <c r="QC63" s="49"/>
      <c r="QD63" s="49"/>
      <c r="QE63" s="49"/>
      <c r="QF63" s="49"/>
      <c r="QG63" s="49"/>
      <c r="QH63" s="49"/>
      <c r="QI63" s="49"/>
      <c r="QJ63" s="49"/>
      <c r="QK63" s="49"/>
      <c r="QL63" s="49"/>
      <c r="QM63" s="49"/>
      <c r="QN63" s="49"/>
      <c r="QO63" s="49"/>
      <c r="QP63" s="49"/>
      <c r="QQ63" s="49"/>
      <c r="QR63" s="49"/>
      <c r="QS63" s="49"/>
      <c r="QT63" s="49"/>
      <c r="QU63" s="49"/>
      <c r="QV63" s="49"/>
      <c r="QW63" s="49"/>
      <c r="QX63" s="49"/>
      <c r="QY63" s="49"/>
      <c r="QZ63" s="49"/>
      <c r="RA63" s="49"/>
      <c r="RB63" s="49"/>
      <c r="RC63" s="49"/>
      <c r="RD63" s="49"/>
      <c r="RE63" s="49"/>
      <c r="RF63" s="49"/>
      <c r="RG63" s="49"/>
      <c r="RH63" s="49"/>
      <c r="RI63" s="49"/>
      <c r="RJ63" s="49"/>
      <c r="RK63" s="49"/>
      <c r="RL63" s="49"/>
      <c r="RM63" s="49"/>
      <c r="RN63" s="49"/>
      <c r="RO63" s="49"/>
      <c r="RP63" s="49"/>
      <c r="RQ63" s="49"/>
      <c r="RR63" s="49"/>
      <c r="RS63" s="49"/>
      <c r="RT63" s="49"/>
      <c r="RU63" s="49"/>
      <c r="RV63" s="49"/>
      <c r="RW63" s="49"/>
      <c r="RX63" s="49"/>
      <c r="RY63" s="49"/>
      <c r="RZ63" s="49"/>
      <c r="SA63" s="49"/>
      <c r="SB63" s="49"/>
      <c r="SC63" s="49"/>
      <c r="SD63" s="49"/>
      <c r="SE63" s="49"/>
      <c r="SF63" s="49"/>
      <c r="SG63" s="49"/>
      <c r="SH63" s="49"/>
      <c r="SI63" s="49"/>
      <c r="SJ63" s="49"/>
      <c r="SK63" s="49"/>
      <c r="SL63" s="49"/>
      <c r="SM63" s="49"/>
      <c r="SN63" s="49"/>
      <c r="SO63" s="49"/>
      <c r="SP63" s="49"/>
      <c r="SQ63" s="49"/>
      <c r="SR63" s="49"/>
      <c r="SS63" s="49"/>
      <c r="ST63" s="49"/>
      <c r="SU63" s="49"/>
      <c r="SV63" s="49"/>
      <c r="SW63" s="49"/>
      <c r="SX63" s="49"/>
      <c r="SY63" s="49"/>
      <c r="SZ63" s="49"/>
      <c r="TA63" s="49"/>
      <c r="TB63" s="49"/>
      <c r="TC63" s="49"/>
      <c r="TD63" s="49"/>
      <c r="TE63" s="49"/>
      <c r="TF63" s="49"/>
      <c r="TG63" s="49"/>
      <c r="TH63" s="49"/>
      <c r="TI63" s="49"/>
      <c r="TJ63" s="49"/>
      <c r="TK63" s="49"/>
      <c r="TL63" s="49"/>
      <c r="TM63" s="49"/>
      <c r="TN63" s="49"/>
      <c r="TO63" s="49"/>
      <c r="TP63" s="49"/>
      <c r="TQ63" s="49"/>
      <c r="TR63" s="49"/>
      <c r="TS63" s="49"/>
      <c r="TT63" s="49"/>
      <c r="TU63" s="49"/>
      <c r="TV63" s="49"/>
      <c r="TW63" s="49"/>
      <c r="TX63" s="49"/>
      <c r="TY63" s="49"/>
      <c r="TZ63" s="49"/>
      <c r="UA63" s="49"/>
      <c r="UB63" s="49"/>
      <c r="UC63" s="49"/>
      <c r="UD63" s="49"/>
      <c r="UE63" s="49"/>
      <c r="UF63" s="49"/>
      <c r="UG63" s="49"/>
      <c r="UH63" s="49"/>
      <c r="UI63" s="49"/>
      <c r="UJ63" s="49"/>
      <c r="UK63" s="49"/>
      <c r="UL63" s="49"/>
      <c r="UM63" s="49"/>
      <c r="UN63" s="49"/>
      <c r="UO63" s="49"/>
      <c r="UP63" s="49"/>
      <c r="UQ63" s="49"/>
      <c r="UR63" s="49"/>
      <c r="US63" s="49"/>
      <c r="UT63" s="49"/>
      <c r="UU63" s="49"/>
      <c r="UV63" s="49"/>
      <c r="UW63" s="49"/>
      <c r="UX63" s="49"/>
      <c r="UY63" s="49"/>
      <c r="UZ63" s="49"/>
      <c r="VA63" s="49"/>
      <c r="VB63" s="49"/>
      <c r="VC63" s="49"/>
      <c r="VD63" s="49"/>
      <c r="VE63" s="49"/>
      <c r="VF63" s="49"/>
      <c r="VG63" s="49"/>
      <c r="VH63" s="49"/>
      <c r="VI63" s="49"/>
      <c r="VJ63" s="49"/>
      <c r="VK63" s="49"/>
      <c r="VL63" s="49"/>
      <c r="VM63" s="49"/>
      <c r="VN63" s="49"/>
      <c r="VO63" s="49"/>
      <c r="VP63" s="49"/>
      <c r="VQ63" s="49"/>
      <c r="VR63" s="49"/>
      <c r="VS63" s="49"/>
      <c r="VT63" s="49"/>
      <c r="VU63" s="49"/>
      <c r="VV63" s="49"/>
      <c r="VW63" s="49"/>
      <c r="VX63" s="49"/>
      <c r="VY63" s="49"/>
      <c r="VZ63" s="49"/>
      <c r="WA63" s="49"/>
      <c r="WB63" s="49"/>
      <c r="WC63" s="49"/>
      <c r="WD63" s="49"/>
      <c r="WE63" s="49"/>
      <c r="WF63" s="49"/>
      <c r="WG63" s="49"/>
      <c r="WH63" s="49"/>
      <c r="WI63" s="49"/>
      <c r="WJ63" s="49"/>
      <c r="WK63" s="49"/>
      <c r="WL63" s="49"/>
      <c r="WM63" s="49"/>
      <c r="WN63" s="49"/>
      <c r="WO63" s="49"/>
      <c r="WP63" s="49"/>
      <c r="WQ63" s="49"/>
      <c r="WR63" s="49"/>
      <c r="WS63" s="49"/>
      <c r="WT63" s="49"/>
      <c r="WU63" s="49"/>
      <c r="WV63" s="49"/>
      <c r="WW63" s="49"/>
      <c r="WX63" s="49"/>
      <c r="WY63" s="49"/>
      <c r="WZ63" s="49"/>
      <c r="XA63" s="49"/>
      <c r="XB63" s="49"/>
      <c r="XC63" s="49"/>
      <c r="XD63" s="49"/>
      <c r="XE63" s="49"/>
      <c r="XF63" s="49"/>
      <c r="XG63" s="49"/>
      <c r="XH63" s="49"/>
      <c r="XI63" s="49"/>
      <c r="XJ63" s="49"/>
      <c r="XK63" s="49"/>
      <c r="XL63" s="49"/>
      <c r="XM63" s="49"/>
      <c r="XN63" s="49"/>
      <c r="XO63" s="49"/>
      <c r="XP63" s="49"/>
      <c r="XQ63" s="49"/>
      <c r="XR63" s="49"/>
      <c r="XS63" s="49"/>
      <c r="XT63" s="49"/>
      <c r="XU63" s="49"/>
      <c r="XV63" s="49"/>
      <c r="XW63" s="49"/>
      <c r="XX63" s="49"/>
      <c r="XY63" s="49"/>
      <c r="XZ63" s="49"/>
      <c r="YA63" s="49"/>
      <c r="YB63" s="49"/>
      <c r="YC63" s="49"/>
      <c r="YD63" s="49"/>
      <c r="YE63" s="49"/>
      <c r="YF63" s="49"/>
      <c r="YG63" s="49"/>
      <c r="YH63" s="49"/>
      <c r="YI63" s="49"/>
      <c r="YJ63" s="49"/>
      <c r="YK63" s="49"/>
      <c r="YL63" s="49"/>
      <c r="YM63" s="49"/>
      <c r="YN63" s="49"/>
      <c r="YO63" s="49"/>
      <c r="YP63" s="49"/>
      <c r="YQ63" s="49"/>
      <c r="YR63" s="49"/>
      <c r="YS63" s="49"/>
      <c r="YT63" s="49"/>
      <c r="YU63" s="49"/>
      <c r="YV63" s="49"/>
      <c r="YW63" s="49"/>
      <c r="YX63" s="49"/>
      <c r="YY63" s="49"/>
      <c r="YZ63" s="49"/>
      <c r="ZA63" s="49"/>
      <c r="ZB63" s="49"/>
      <c r="ZC63" s="49"/>
      <c r="ZD63" s="49"/>
      <c r="ZE63" s="49"/>
    </row>
    <row r="64" spans="1:681" s="32" customFormat="1" ht="45.75" customHeight="1">
      <c r="A64" s="218" t="s">
        <v>1017</v>
      </c>
      <c r="B64" s="95">
        <v>15</v>
      </c>
      <c r="C64" s="137" t="s">
        <v>536</v>
      </c>
      <c r="D64" s="131" t="s">
        <v>34</v>
      </c>
      <c r="E64" s="131" t="s">
        <v>1080</v>
      </c>
      <c r="F64" s="144">
        <f t="shared" si="10"/>
        <v>200</v>
      </c>
      <c r="G64" s="143"/>
      <c r="H64" s="143"/>
      <c r="I64" s="143"/>
      <c r="J64" s="143">
        <v>100</v>
      </c>
      <c r="K64" s="143">
        <v>100</v>
      </c>
      <c r="L64" s="131" t="s">
        <v>537</v>
      </c>
      <c r="M64" s="131" t="s">
        <v>1067</v>
      </c>
      <c r="N64" s="48"/>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c r="DO64" s="49"/>
      <c r="DP64" s="49"/>
      <c r="DQ64" s="49"/>
      <c r="DR64" s="49"/>
      <c r="DS64" s="49"/>
      <c r="DT64" s="49"/>
      <c r="DU64" s="49"/>
      <c r="DV64" s="49"/>
      <c r="DW64" s="49"/>
      <c r="DX64" s="49"/>
      <c r="DY64" s="49"/>
      <c r="DZ64" s="49"/>
      <c r="EA64" s="49"/>
      <c r="EB64" s="49"/>
      <c r="EC64" s="49"/>
      <c r="ED64" s="49"/>
      <c r="EE64" s="49"/>
      <c r="EF64" s="49"/>
      <c r="EG64" s="49"/>
      <c r="EH64" s="49"/>
      <c r="EI64" s="49"/>
      <c r="EJ64" s="49"/>
      <c r="EK64" s="49"/>
      <c r="EL64" s="49"/>
      <c r="EM64" s="49"/>
      <c r="EN64" s="49"/>
      <c r="EO64" s="49"/>
      <c r="EP64" s="49"/>
      <c r="EQ64" s="49"/>
      <c r="ER64" s="49"/>
      <c r="ES64" s="49"/>
      <c r="ET64" s="49"/>
      <c r="EU64" s="49"/>
      <c r="EV64" s="49"/>
      <c r="EW64" s="49"/>
      <c r="EX64" s="49"/>
      <c r="EY64" s="49"/>
      <c r="EZ64" s="49"/>
      <c r="FA64" s="49"/>
      <c r="FB64" s="49"/>
      <c r="FC64" s="49"/>
      <c r="FD64" s="49"/>
      <c r="FE64" s="49"/>
      <c r="FF64" s="49"/>
      <c r="FG64" s="49"/>
      <c r="FH64" s="49"/>
      <c r="FI64" s="49"/>
      <c r="FJ64" s="49"/>
      <c r="FK64" s="49"/>
      <c r="FL64" s="49"/>
      <c r="FM64" s="49"/>
      <c r="FN64" s="49"/>
      <c r="FO64" s="49"/>
      <c r="FP64" s="49"/>
      <c r="FQ64" s="49"/>
      <c r="FR64" s="49"/>
      <c r="FS64" s="49"/>
      <c r="FT64" s="49"/>
      <c r="FU64" s="49"/>
      <c r="FV64" s="49"/>
      <c r="FW64" s="49"/>
      <c r="FX64" s="49"/>
      <c r="FY64" s="49"/>
      <c r="FZ64" s="49"/>
      <c r="GA64" s="49"/>
      <c r="GB64" s="49"/>
      <c r="GC64" s="49"/>
      <c r="GD64" s="49"/>
      <c r="GE64" s="49"/>
      <c r="GF64" s="49"/>
      <c r="GG64" s="49"/>
      <c r="GH64" s="49"/>
      <c r="GI64" s="49"/>
      <c r="GJ64" s="49"/>
      <c r="GK64" s="49"/>
      <c r="GL64" s="49"/>
      <c r="GM64" s="49"/>
      <c r="GN64" s="49"/>
      <c r="GO64" s="49"/>
      <c r="GP64" s="49"/>
      <c r="GQ64" s="49"/>
      <c r="GR64" s="49"/>
      <c r="GS64" s="49"/>
      <c r="GT64" s="49"/>
      <c r="GU64" s="49"/>
      <c r="GV64" s="49"/>
      <c r="GW64" s="49"/>
      <c r="GX64" s="49"/>
      <c r="GY64" s="49"/>
      <c r="GZ64" s="49"/>
      <c r="HA64" s="49"/>
      <c r="HB64" s="49"/>
      <c r="HC64" s="49"/>
      <c r="HD64" s="49"/>
      <c r="HE64" s="49"/>
      <c r="HF64" s="49"/>
      <c r="HG64" s="49"/>
      <c r="HH64" s="49"/>
      <c r="HI64" s="49"/>
      <c r="HJ64" s="49"/>
      <c r="HK64" s="49"/>
      <c r="HL64" s="49"/>
      <c r="HM64" s="49"/>
      <c r="HN64" s="49"/>
      <c r="HO64" s="49"/>
      <c r="HP64" s="49"/>
      <c r="HQ64" s="49"/>
      <c r="HR64" s="49"/>
      <c r="HS64" s="49"/>
      <c r="HT64" s="49"/>
      <c r="HU64" s="49"/>
      <c r="HV64" s="49"/>
      <c r="HW64" s="49"/>
      <c r="HX64" s="49"/>
      <c r="HY64" s="49"/>
      <c r="HZ64" s="49"/>
      <c r="IA64" s="49"/>
      <c r="IB64" s="49"/>
      <c r="IC64" s="49"/>
      <c r="ID64" s="49"/>
      <c r="IE64" s="49"/>
      <c r="IF64" s="49"/>
      <c r="IG64" s="49"/>
      <c r="IH64" s="49"/>
      <c r="II64" s="49"/>
      <c r="IJ64" s="49"/>
      <c r="IK64" s="49"/>
      <c r="IL64" s="49"/>
      <c r="IM64" s="49"/>
      <c r="IN64" s="49"/>
      <c r="IO64" s="49"/>
      <c r="IP64" s="49"/>
      <c r="IQ64" s="49"/>
      <c r="IR64" s="49"/>
      <c r="IS64" s="49"/>
      <c r="IT64" s="49"/>
      <c r="IU64" s="49"/>
      <c r="IV64" s="49"/>
      <c r="IW64" s="49"/>
      <c r="IX64" s="49"/>
      <c r="IY64" s="49"/>
      <c r="IZ64" s="49"/>
      <c r="JA64" s="49"/>
      <c r="JB64" s="49"/>
      <c r="JC64" s="49"/>
      <c r="JD64" s="49"/>
      <c r="JE64" s="49"/>
      <c r="JF64" s="49"/>
      <c r="JG64" s="49"/>
      <c r="JH64" s="49"/>
      <c r="JI64" s="49"/>
      <c r="JJ64" s="49"/>
      <c r="JK64" s="49"/>
      <c r="JL64" s="49"/>
      <c r="JM64" s="49"/>
      <c r="JN64" s="49"/>
      <c r="JO64" s="49"/>
      <c r="JP64" s="49"/>
      <c r="JQ64" s="49"/>
      <c r="JR64" s="49"/>
      <c r="JS64" s="49"/>
      <c r="JT64" s="49"/>
      <c r="JU64" s="49"/>
      <c r="JV64" s="49"/>
      <c r="JW64" s="49"/>
      <c r="JX64" s="49"/>
      <c r="JY64" s="49"/>
      <c r="JZ64" s="49"/>
      <c r="KA64" s="49"/>
      <c r="KB64" s="49"/>
      <c r="KC64" s="49"/>
      <c r="KD64" s="49"/>
      <c r="KE64" s="49"/>
      <c r="KF64" s="49"/>
      <c r="KG64" s="49"/>
      <c r="KH64" s="49"/>
      <c r="KI64" s="49"/>
      <c r="KJ64" s="49"/>
      <c r="KK64" s="49"/>
      <c r="KL64" s="49"/>
      <c r="KM64" s="49"/>
      <c r="KN64" s="49"/>
      <c r="KO64" s="49"/>
      <c r="KP64" s="49"/>
      <c r="KQ64" s="49"/>
      <c r="KR64" s="49"/>
      <c r="KS64" s="49"/>
      <c r="KT64" s="49"/>
      <c r="KU64" s="49"/>
      <c r="KV64" s="49"/>
      <c r="KW64" s="49"/>
      <c r="KX64" s="49"/>
      <c r="KY64" s="49"/>
      <c r="KZ64" s="49"/>
      <c r="LA64" s="49"/>
      <c r="LB64" s="49"/>
      <c r="LC64" s="49"/>
      <c r="LD64" s="49"/>
      <c r="LE64" s="49"/>
      <c r="LF64" s="49"/>
      <c r="LG64" s="49"/>
      <c r="LH64" s="49"/>
      <c r="LI64" s="49"/>
      <c r="LJ64" s="49"/>
      <c r="LK64" s="49"/>
      <c r="LL64" s="49"/>
      <c r="LM64" s="49"/>
      <c r="LN64" s="49"/>
      <c r="LO64" s="49"/>
      <c r="LP64" s="49"/>
      <c r="LQ64" s="49"/>
      <c r="LR64" s="49"/>
      <c r="LS64" s="49"/>
      <c r="LT64" s="49"/>
      <c r="LU64" s="49"/>
      <c r="LV64" s="49"/>
      <c r="LW64" s="49"/>
      <c r="LX64" s="49"/>
      <c r="LY64" s="49"/>
      <c r="LZ64" s="49"/>
      <c r="MA64" s="49"/>
      <c r="MB64" s="49"/>
      <c r="MC64" s="49"/>
      <c r="MD64" s="49"/>
      <c r="ME64" s="49"/>
      <c r="MF64" s="49"/>
      <c r="MG64" s="49"/>
      <c r="MH64" s="49"/>
      <c r="MI64" s="49"/>
      <c r="MJ64" s="49"/>
      <c r="MK64" s="49"/>
      <c r="ML64" s="49"/>
      <c r="MM64" s="49"/>
      <c r="MN64" s="49"/>
      <c r="MO64" s="49"/>
      <c r="MP64" s="49"/>
      <c r="MQ64" s="49"/>
      <c r="MR64" s="49"/>
      <c r="MS64" s="49"/>
      <c r="MT64" s="49"/>
      <c r="MU64" s="49"/>
      <c r="MV64" s="49"/>
      <c r="MW64" s="49"/>
      <c r="MX64" s="49"/>
      <c r="MY64" s="49"/>
      <c r="MZ64" s="49"/>
      <c r="NA64" s="49"/>
      <c r="NB64" s="49"/>
      <c r="NC64" s="49"/>
      <c r="ND64" s="49"/>
      <c r="NE64" s="49"/>
      <c r="NF64" s="49"/>
      <c r="NG64" s="49"/>
      <c r="NH64" s="49"/>
      <c r="NI64" s="49"/>
      <c r="NJ64" s="49"/>
      <c r="NK64" s="49"/>
      <c r="NL64" s="49"/>
      <c r="NM64" s="49"/>
      <c r="NN64" s="49"/>
      <c r="NO64" s="49"/>
      <c r="NP64" s="49"/>
      <c r="NQ64" s="49"/>
      <c r="NR64" s="49"/>
      <c r="NS64" s="49"/>
      <c r="NT64" s="49"/>
      <c r="NU64" s="49"/>
      <c r="NV64" s="49"/>
      <c r="NW64" s="49"/>
      <c r="NX64" s="49"/>
      <c r="NY64" s="49"/>
      <c r="NZ64" s="49"/>
      <c r="OA64" s="49"/>
      <c r="OB64" s="49"/>
      <c r="OC64" s="49"/>
      <c r="OD64" s="49"/>
      <c r="OE64" s="49"/>
      <c r="OF64" s="49"/>
      <c r="OG64" s="49"/>
      <c r="OH64" s="49"/>
      <c r="OI64" s="49"/>
      <c r="OJ64" s="49"/>
      <c r="OK64" s="49"/>
      <c r="OL64" s="49"/>
      <c r="OM64" s="49"/>
      <c r="ON64" s="49"/>
      <c r="OO64" s="49"/>
      <c r="OP64" s="49"/>
      <c r="OQ64" s="49"/>
      <c r="OR64" s="49"/>
      <c r="OS64" s="49"/>
      <c r="OT64" s="49"/>
      <c r="OU64" s="49"/>
      <c r="OV64" s="49"/>
      <c r="OW64" s="49"/>
      <c r="OX64" s="49"/>
      <c r="OY64" s="49"/>
      <c r="OZ64" s="49"/>
      <c r="PA64" s="49"/>
      <c r="PB64" s="49"/>
      <c r="PC64" s="49"/>
      <c r="PD64" s="49"/>
      <c r="PE64" s="49"/>
      <c r="PF64" s="49"/>
      <c r="PG64" s="49"/>
      <c r="PH64" s="49"/>
      <c r="PI64" s="49"/>
      <c r="PJ64" s="49"/>
      <c r="PK64" s="49"/>
      <c r="PL64" s="49"/>
      <c r="PM64" s="49"/>
      <c r="PN64" s="49"/>
      <c r="PO64" s="49"/>
      <c r="PP64" s="49"/>
      <c r="PQ64" s="49"/>
      <c r="PR64" s="49"/>
      <c r="PS64" s="49"/>
      <c r="PT64" s="49"/>
      <c r="PU64" s="49"/>
      <c r="PV64" s="49"/>
      <c r="PW64" s="49"/>
      <c r="PX64" s="49"/>
      <c r="PY64" s="49"/>
      <c r="PZ64" s="49"/>
      <c r="QA64" s="49"/>
      <c r="QB64" s="49"/>
      <c r="QC64" s="49"/>
      <c r="QD64" s="49"/>
      <c r="QE64" s="49"/>
      <c r="QF64" s="49"/>
      <c r="QG64" s="49"/>
      <c r="QH64" s="49"/>
      <c r="QI64" s="49"/>
      <c r="QJ64" s="49"/>
      <c r="QK64" s="49"/>
      <c r="QL64" s="49"/>
      <c r="QM64" s="49"/>
      <c r="QN64" s="49"/>
      <c r="QO64" s="49"/>
      <c r="QP64" s="49"/>
      <c r="QQ64" s="49"/>
      <c r="QR64" s="49"/>
      <c r="QS64" s="49"/>
      <c r="QT64" s="49"/>
      <c r="QU64" s="49"/>
      <c r="QV64" s="49"/>
      <c r="QW64" s="49"/>
      <c r="QX64" s="49"/>
      <c r="QY64" s="49"/>
      <c r="QZ64" s="49"/>
      <c r="RA64" s="49"/>
      <c r="RB64" s="49"/>
      <c r="RC64" s="49"/>
      <c r="RD64" s="49"/>
      <c r="RE64" s="49"/>
      <c r="RF64" s="49"/>
      <c r="RG64" s="49"/>
      <c r="RH64" s="49"/>
      <c r="RI64" s="49"/>
      <c r="RJ64" s="49"/>
      <c r="RK64" s="49"/>
      <c r="RL64" s="49"/>
      <c r="RM64" s="49"/>
      <c r="RN64" s="49"/>
      <c r="RO64" s="49"/>
      <c r="RP64" s="49"/>
      <c r="RQ64" s="49"/>
      <c r="RR64" s="49"/>
      <c r="RS64" s="49"/>
      <c r="RT64" s="49"/>
      <c r="RU64" s="49"/>
      <c r="RV64" s="49"/>
      <c r="RW64" s="49"/>
      <c r="RX64" s="49"/>
      <c r="RY64" s="49"/>
      <c r="RZ64" s="49"/>
      <c r="SA64" s="49"/>
      <c r="SB64" s="49"/>
      <c r="SC64" s="49"/>
      <c r="SD64" s="49"/>
      <c r="SE64" s="49"/>
      <c r="SF64" s="49"/>
      <c r="SG64" s="49"/>
      <c r="SH64" s="49"/>
      <c r="SI64" s="49"/>
      <c r="SJ64" s="49"/>
      <c r="SK64" s="49"/>
      <c r="SL64" s="49"/>
      <c r="SM64" s="49"/>
      <c r="SN64" s="49"/>
      <c r="SO64" s="49"/>
      <c r="SP64" s="49"/>
      <c r="SQ64" s="49"/>
      <c r="SR64" s="49"/>
      <c r="SS64" s="49"/>
      <c r="ST64" s="49"/>
      <c r="SU64" s="49"/>
      <c r="SV64" s="49"/>
      <c r="SW64" s="49"/>
      <c r="SX64" s="49"/>
      <c r="SY64" s="49"/>
      <c r="SZ64" s="49"/>
      <c r="TA64" s="49"/>
      <c r="TB64" s="49"/>
      <c r="TC64" s="49"/>
      <c r="TD64" s="49"/>
      <c r="TE64" s="49"/>
      <c r="TF64" s="49"/>
      <c r="TG64" s="49"/>
      <c r="TH64" s="49"/>
      <c r="TI64" s="49"/>
      <c r="TJ64" s="49"/>
      <c r="TK64" s="49"/>
      <c r="TL64" s="49"/>
      <c r="TM64" s="49"/>
      <c r="TN64" s="49"/>
      <c r="TO64" s="49"/>
      <c r="TP64" s="49"/>
      <c r="TQ64" s="49"/>
      <c r="TR64" s="49"/>
      <c r="TS64" s="49"/>
      <c r="TT64" s="49"/>
      <c r="TU64" s="49"/>
      <c r="TV64" s="49"/>
      <c r="TW64" s="49"/>
      <c r="TX64" s="49"/>
      <c r="TY64" s="49"/>
      <c r="TZ64" s="49"/>
      <c r="UA64" s="49"/>
      <c r="UB64" s="49"/>
      <c r="UC64" s="49"/>
      <c r="UD64" s="49"/>
      <c r="UE64" s="49"/>
      <c r="UF64" s="49"/>
      <c r="UG64" s="49"/>
      <c r="UH64" s="49"/>
      <c r="UI64" s="49"/>
      <c r="UJ64" s="49"/>
      <c r="UK64" s="49"/>
      <c r="UL64" s="49"/>
      <c r="UM64" s="49"/>
      <c r="UN64" s="49"/>
      <c r="UO64" s="49"/>
      <c r="UP64" s="49"/>
      <c r="UQ64" s="49"/>
      <c r="UR64" s="49"/>
      <c r="US64" s="49"/>
      <c r="UT64" s="49"/>
      <c r="UU64" s="49"/>
      <c r="UV64" s="49"/>
      <c r="UW64" s="49"/>
      <c r="UX64" s="49"/>
      <c r="UY64" s="49"/>
      <c r="UZ64" s="49"/>
      <c r="VA64" s="49"/>
      <c r="VB64" s="49"/>
      <c r="VC64" s="49"/>
      <c r="VD64" s="49"/>
      <c r="VE64" s="49"/>
      <c r="VF64" s="49"/>
      <c r="VG64" s="49"/>
      <c r="VH64" s="49"/>
      <c r="VI64" s="49"/>
      <c r="VJ64" s="49"/>
      <c r="VK64" s="49"/>
      <c r="VL64" s="49"/>
      <c r="VM64" s="49"/>
      <c r="VN64" s="49"/>
      <c r="VO64" s="49"/>
      <c r="VP64" s="49"/>
      <c r="VQ64" s="49"/>
      <c r="VR64" s="49"/>
      <c r="VS64" s="49"/>
      <c r="VT64" s="49"/>
      <c r="VU64" s="49"/>
      <c r="VV64" s="49"/>
      <c r="VW64" s="49"/>
      <c r="VX64" s="49"/>
      <c r="VY64" s="49"/>
      <c r="VZ64" s="49"/>
      <c r="WA64" s="49"/>
      <c r="WB64" s="49"/>
      <c r="WC64" s="49"/>
      <c r="WD64" s="49"/>
      <c r="WE64" s="49"/>
      <c r="WF64" s="49"/>
      <c r="WG64" s="49"/>
      <c r="WH64" s="49"/>
      <c r="WI64" s="49"/>
      <c r="WJ64" s="49"/>
      <c r="WK64" s="49"/>
      <c r="WL64" s="49"/>
      <c r="WM64" s="49"/>
      <c r="WN64" s="49"/>
      <c r="WO64" s="49"/>
      <c r="WP64" s="49"/>
      <c r="WQ64" s="49"/>
      <c r="WR64" s="49"/>
      <c r="WS64" s="49"/>
      <c r="WT64" s="49"/>
      <c r="WU64" s="49"/>
      <c r="WV64" s="49"/>
      <c r="WW64" s="49"/>
      <c r="WX64" s="49"/>
      <c r="WY64" s="49"/>
      <c r="WZ64" s="49"/>
      <c r="XA64" s="49"/>
      <c r="XB64" s="49"/>
      <c r="XC64" s="49"/>
      <c r="XD64" s="49"/>
      <c r="XE64" s="49"/>
      <c r="XF64" s="49"/>
      <c r="XG64" s="49"/>
      <c r="XH64" s="49"/>
      <c r="XI64" s="49"/>
      <c r="XJ64" s="49"/>
      <c r="XK64" s="49"/>
      <c r="XL64" s="49"/>
      <c r="XM64" s="49"/>
      <c r="XN64" s="49"/>
      <c r="XO64" s="49"/>
      <c r="XP64" s="49"/>
      <c r="XQ64" s="49"/>
      <c r="XR64" s="49"/>
      <c r="XS64" s="49"/>
      <c r="XT64" s="49"/>
      <c r="XU64" s="49"/>
      <c r="XV64" s="49"/>
      <c r="XW64" s="49"/>
      <c r="XX64" s="49"/>
      <c r="XY64" s="49"/>
      <c r="XZ64" s="49"/>
      <c r="YA64" s="49"/>
      <c r="YB64" s="49"/>
      <c r="YC64" s="49"/>
      <c r="YD64" s="49"/>
      <c r="YE64" s="49"/>
      <c r="YF64" s="49"/>
      <c r="YG64" s="49"/>
      <c r="YH64" s="49"/>
      <c r="YI64" s="49"/>
      <c r="YJ64" s="49"/>
      <c r="YK64" s="49"/>
      <c r="YL64" s="49"/>
      <c r="YM64" s="49"/>
      <c r="YN64" s="49"/>
      <c r="YO64" s="49"/>
      <c r="YP64" s="49"/>
      <c r="YQ64" s="49"/>
      <c r="YR64" s="49"/>
      <c r="YS64" s="49"/>
      <c r="YT64" s="49"/>
      <c r="YU64" s="49"/>
      <c r="YV64" s="49"/>
      <c r="YW64" s="49"/>
      <c r="YX64" s="49"/>
      <c r="YY64" s="49"/>
      <c r="YZ64" s="49"/>
      <c r="ZA64" s="49"/>
      <c r="ZB64" s="49"/>
      <c r="ZC64" s="49"/>
      <c r="ZD64" s="49"/>
      <c r="ZE64" s="49"/>
    </row>
    <row r="65" spans="1:681" s="32" customFormat="1" ht="52.5" customHeight="1">
      <c r="A65" s="218"/>
      <c r="B65" s="95">
        <v>16</v>
      </c>
      <c r="C65" s="137" t="s">
        <v>538</v>
      </c>
      <c r="D65" s="131" t="s">
        <v>34</v>
      </c>
      <c r="E65" s="131" t="s">
        <v>1080</v>
      </c>
      <c r="F65" s="144">
        <f t="shared" si="10"/>
        <v>364.9</v>
      </c>
      <c r="G65" s="143"/>
      <c r="H65" s="143"/>
      <c r="I65" s="143"/>
      <c r="J65" s="143">
        <v>364.9</v>
      </c>
      <c r="K65" s="143"/>
      <c r="L65" s="131" t="s">
        <v>539</v>
      </c>
      <c r="M65" s="131" t="s">
        <v>229</v>
      </c>
      <c r="N65" s="48"/>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c r="DO65" s="49"/>
      <c r="DP65" s="49"/>
      <c r="DQ65" s="49"/>
      <c r="DR65" s="49"/>
      <c r="DS65" s="49"/>
      <c r="DT65" s="49"/>
      <c r="DU65" s="49"/>
      <c r="DV65" s="49"/>
      <c r="DW65" s="49"/>
      <c r="DX65" s="49"/>
      <c r="DY65" s="49"/>
      <c r="DZ65" s="49"/>
      <c r="EA65" s="49"/>
      <c r="EB65" s="49"/>
      <c r="EC65" s="49"/>
      <c r="ED65" s="49"/>
      <c r="EE65" s="49"/>
      <c r="EF65" s="49"/>
      <c r="EG65" s="49"/>
      <c r="EH65" s="49"/>
      <c r="EI65" s="49"/>
      <c r="EJ65" s="49"/>
      <c r="EK65" s="49"/>
      <c r="EL65" s="49"/>
      <c r="EM65" s="49"/>
      <c r="EN65" s="49"/>
      <c r="EO65" s="49"/>
      <c r="EP65" s="49"/>
      <c r="EQ65" s="49"/>
      <c r="ER65" s="49"/>
      <c r="ES65" s="49"/>
      <c r="ET65" s="49"/>
      <c r="EU65" s="49"/>
      <c r="EV65" s="49"/>
      <c r="EW65" s="49"/>
      <c r="EX65" s="49"/>
      <c r="EY65" s="49"/>
      <c r="EZ65" s="49"/>
      <c r="FA65" s="49"/>
      <c r="FB65" s="49"/>
      <c r="FC65" s="49"/>
      <c r="FD65" s="49"/>
      <c r="FE65" s="49"/>
      <c r="FF65" s="49"/>
      <c r="FG65" s="49"/>
      <c r="FH65" s="49"/>
      <c r="FI65" s="49"/>
      <c r="FJ65" s="49"/>
      <c r="FK65" s="49"/>
      <c r="FL65" s="49"/>
      <c r="FM65" s="49"/>
      <c r="FN65" s="49"/>
      <c r="FO65" s="49"/>
      <c r="FP65" s="49"/>
      <c r="FQ65" s="49"/>
      <c r="FR65" s="49"/>
      <c r="FS65" s="49"/>
      <c r="FT65" s="49"/>
      <c r="FU65" s="49"/>
      <c r="FV65" s="49"/>
      <c r="FW65" s="49"/>
      <c r="FX65" s="49"/>
      <c r="FY65" s="49"/>
      <c r="FZ65" s="49"/>
      <c r="GA65" s="49"/>
      <c r="GB65" s="49"/>
      <c r="GC65" s="49"/>
      <c r="GD65" s="49"/>
      <c r="GE65" s="49"/>
      <c r="GF65" s="49"/>
      <c r="GG65" s="49"/>
      <c r="GH65" s="49"/>
      <c r="GI65" s="49"/>
      <c r="GJ65" s="49"/>
      <c r="GK65" s="49"/>
      <c r="GL65" s="49"/>
      <c r="GM65" s="49"/>
      <c r="GN65" s="49"/>
      <c r="GO65" s="49"/>
      <c r="GP65" s="49"/>
      <c r="GQ65" s="49"/>
      <c r="GR65" s="49"/>
      <c r="GS65" s="49"/>
      <c r="GT65" s="49"/>
      <c r="GU65" s="49"/>
      <c r="GV65" s="49"/>
      <c r="GW65" s="49"/>
      <c r="GX65" s="49"/>
      <c r="GY65" s="49"/>
      <c r="GZ65" s="49"/>
      <c r="HA65" s="49"/>
      <c r="HB65" s="49"/>
      <c r="HC65" s="49"/>
      <c r="HD65" s="49"/>
      <c r="HE65" s="49"/>
      <c r="HF65" s="49"/>
      <c r="HG65" s="49"/>
      <c r="HH65" s="49"/>
      <c r="HI65" s="49"/>
      <c r="HJ65" s="49"/>
      <c r="HK65" s="49"/>
      <c r="HL65" s="49"/>
      <c r="HM65" s="49"/>
      <c r="HN65" s="49"/>
      <c r="HO65" s="49"/>
      <c r="HP65" s="49"/>
      <c r="HQ65" s="49"/>
      <c r="HR65" s="49"/>
      <c r="HS65" s="49"/>
      <c r="HT65" s="49"/>
      <c r="HU65" s="49"/>
      <c r="HV65" s="49"/>
      <c r="HW65" s="49"/>
      <c r="HX65" s="49"/>
      <c r="HY65" s="49"/>
      <c r="HZ65" s="49"/>
      <c r="IA65" s="49"/>
      <c r="IB65" s="49"/>
      <c r="IC65" s="49"/>
      <c r="ID65" s="49"/>
      <c r="IE65" s="49"/>
      <c r="IF65" s="49"/>
      <c r="IG65" s="49"/>
      <c r="IH65" s="49"/>
      <c r="II65" s="49"/>
      <c r="IJ65" s="49"/>
      <c r="IK65" s="49"/>
      <c r="IL65" s="49"/>
      <c r="IM65" s="49"/>
      <c r="IN65" s="49"/>
      <c r="IO65" s="49"/>
      <c r="IP65" s="49"/>
      <c r="IQ65" s="49"/>
      <c r="IR65" s="49"/>
      <c r="IS65" s="49"/>
      <c r="IT65" s="49"/>
      <c r="IU65" s="49"/>
      <c r="IV65" s="49"/>
      <c r="IW65" s="49"/>
      <c r="IX65" s="49"/>
      <c r="IY65" s="49"/>
      <c r="IZ65" s="49"/>
      <c r="JA65" s="49"/>
      <c r="JB65" s="49"/>
      <c r="JC65" s="49"/>
      <c r="JD65" s="49"/>
      <c r="JE65" s="49"/>
      <c r="JF65" s="49"/>
      <c r="JG65" s="49"/>
      <c r="JH65" s="49"/>
      <c r="JI65" s="49"/>
      <c r="JJ65" s="49"/>
      <c r="JK65" s="49"/>
      <c r="JL65" s="49"/>
      <c r="JM65" s="49"/>
      <c r="JN65" s="49"/>
      <c r="JO65" s="49"/>
      <c r="JP65" s="49"/>
      <c r="JQ65" s="49"/>
      <c r="JR65" s="49"/>
      <c r="JS65" s="49"/>
      <c r="JT65" s="49"/>
      <c r="JU65" s="49"/>
      <c r="JV65" s="49"/>
      <c r="JW65" s="49"/>
      <c r="JX65" s="49"/>
      <c r="JY65" s="49"/>
      <c r="JZ65" s="49"/>
      <c r="KA65" s="49"/>
      <c r="KB65" s="49"/>
      <c r="KC65" s="49"/>
      <c r="KD65" s="49"/>
      <c r="KE65" s="49"/>
      <c r="KF65" s="49"/>
      <c r="KG65" s="49"/>
      <c r="KH65" s="49"/>
      <c r="KI65" s="49"/>
      <c r="KJ65" s="49"/>
      <c r="KK65" s="49"/>
      <c r="KL65" s="49"/>
      <c r="KM65" s="49"/>
      <c r="KN65" s="49"/>
      <c r="KO65" s="49"/>
      <c r="KP65" s="49"/>
      <c r="KQ65" s="49"/>
      <c r="KR65" s="49"/>
      <c r="KS65" s="49"/>
      <c r="KT65" s="49"/>
      <c r="KU65" s="49"/>
      <c r="KV65" s="49"/>
      <c r="KW65" s="49"/>
      <c r="KX65" s="49"/>
      <c r="KY65" s="49"/>
      <c r="KZ65" s="49"/>
      <c r="LA65" s="49"/>
      <c r="LB65" s="49"/>
      <c r="LC65" s="49"/>
      <c r="LD65" s="49"/>
      <c r="LE65" s="49"/>
      <c r="LF65" s="49"/>
      <c r="LG65" s="49"/>
      <c r="LH65" s="49"/>
      <c r="LI65" s="49"/>
      <c r="LJ65" s="49"/>
      <c r="LK65" s="49"/>
      <c r="LL65" s="49"/>
      <c r="LM65" s="49"/>
      <c r="LN65" s="49"/>
      <c r="LO65" s="49"/>
      <c r="LP65" s="49"/>
      <c r="LQ65" s="49"/>
      <c r="LR65" s="49"/>
      <c r="LS65" s="49"/>
      <c r="LT65" s="49"/>
      <c r="LU65" s="49"/>
      <c r="LV65" s="49"/>
      <c r="LW65" s="49"/>
      <c r="LX65" s="49"/>
      <c r="LY65" s="49"/>
      <c r="LZ65" s="49"/>
      <c r="MA65" s="49"/>
      <c r="MB65" s="49"/>
      <c r="MC65" s="49"/>
      <c r="MD65" s="49"/>
      <c r="ME65" s="49"/>
      <c r="MF65" s="49"/>
      <c r="MG65" s="49"/>
      <c r="MH65" s="49"/>
      <c r="MI65" s="49"/>
      <c r="MJ65" s="49"/>
      <c r="MK65" s="49"/>
      <c r="ML65" s="49"/>
      <c r="MM65" s="49"/>
      <c r="MN65" s="49"/>
      <c r="MO65" s="49"/>
      <c r="MP65" s="49"/>
      <c r="MQ65" s="49"/>
      <c r="MR65" s="49"/>
      <c r="MS65" s="49"/>
      <c r="MT65" s="49"/>
      <c r="MU65" s="49"/>
      <c r="MV65" s="49"/>
      <c r="MW65" s="49"/>
      <c r="MX65" s="49"/>
      <c r="MY65" s="49"/>
      <c r="MZ65" s="49"/>
      <c r="NA65" s="49"/>
      <c r="NB65" s="49"/>
      <c r="NC65" s="49"/>
      <c r="ND65" s="49"/>
      <c r="NE65" s="49"/>
      <c r="NF65" s="49"/>
      <c r="NG65" s="49"/>
      <c r="NH65" s="49"/>
      <c r="NI65" s="49"/>
      <c r="NJ65" s="49"/>
      <c r="NK65" s="49"/>
      <c r="NL65" s="49"/>
      <c r="NM65" s="49"/>
      <c r="NN65" s="49"/>
      <c r="NO65" s="49"/>
      <c r="NP65" s="49"/>
      <c r="NQ65" s="49"/>
      <c r="NR65" s="49"/>
      <c r="NS65" s="49"/>
      <c r="NT65" s="49"/>
      <c r="NU65" s="49"/>
      <c r="NV65" s="49"/>
      <c r="NW65" s="49"/>
      <c r="NX65" s="49"/>
      <c r="NY65" s="49"/>
      <c r="NZ65" s="49"/>
      <c r="OA65" s="49"/>
      <c r="OB65" s="49"/>
      <c r="OC65" s="49"/>
      <c r="OD65" s="49"/>
      <c r="OE65" s="49"/>
      <c r="OF65" s="49"/>
      <c r="OG65" s="49"/>
      <c r="OH65" s="49"/>
      <c r="OI65" s="49"/>
      <c r="OJ65" s="49"/>
      <c r="OK65" s="49"/>
      <c r="OL65" s="49"/>
      <c r="OM65" s="49"/>
      <c r="ON65" s="49"/>
      <c r="OO65" s="49"/>
      <c r="OP65" s="49"/>
      <c r="OQ65" s="49"/>
      <c r="OR65" s="49"/>
      <c r="OS65" s="49"/>
      <c r="OT65" s="49"/>
      <c r="OU65" s="49"/>
      <c r="OV65" s="49"/>
      <c r="OW65" s="49"/>
      <c r="OX65" s="49"/>
      <c r="OY65" s="49"/>
      <c r="OZ65" s="49"/>
      <c r="PA65" s="49"/>
      <c r="PB65" s="49"/>
      <c r="PC65" s="49"/>
      <c r="PD65" s="49"/>
      <c r="PE65" s="49"/>
      <c r="PF65" s="49"/>
      <c r="PG65" s="49"/>
      <c r="PH65" s="49"/>
      <c r="PI65" s="49"/>
      <c r="PJ65" s="49"/>
      <c r="PK65" s="49"/>
      <c r="PL65" s="49"/>
      <c r="PM65" s="49"/>
      <c r="PN65" s="49"/>
      <c r="PO65" s="49"/>
      <c r="PP65" s="49"/>
      <c r="PQ65" s="49"/>
      <c r="PR65" s="49"/>
      <c r="PS65" s="49"/>
      <c r="PT65" s="49"/>
      <c r="PU65" s="49"/>
      <c r="PV65" s="49"/>
      <c r="PW65" s="49"/>
      <c r="PX65" s="49"/>
      <c r="PY65" s="49"/>
      <c r="PZ65" s="49"/>
      <c r="QA65" s="49"/>
      <c r="QB65" s="49"/>
      <c r="QC65" s="49"/>
      <c r="QD65" s="49"/>
      <c r="QE65" s="49"/>
      <c r="QF65" s="49"/>
      <c r="QG65" s="49"/>
      <c r="QH65" s="49"/>
      <c r="QI65" s="49"/>
      <c r="QJ65" s="49"/>
      <c r="QK65" s="49"/>
      <c r="QL65" s="49"/>
      <c r="QM65" s="49"/>
      <c r="QN65" s="49"/>
      <c r="QO65" s="49"/>
      <c r="QP65" s="49"/>
      <c r="QQ65" s="49"/>
      <c r="QR65" s="49"/>
      <c r="QS65" s="49"/>
      <c r="QT65" s="49"/>
      <c r="QU65" s="49"/>
      <c r="QV65" s="49"/>
      <c r="QW65" s="49"/>
      <c r="QX65" s="49"/>
      <c r="QY65" s="49"/>
      <c r="QZ65" s="49"/>
      <c r="RA65" s="49"/>
      <c r="RB65" s="49"/>
      <c r="RC65" s="49"/>
      <c r="RD65" s="49"/>
      <c r="RE65" s="49"/>
      <c r="RF65" s="49"/>
      <c r="RG65" s="49"/>
      <c r="RH65" s="49"/>
      <c r="RI65" s="49"/>
      <c r="RJ65" s="49"/>
      <c r="RK65" s="49"/>
      <c r="RL65" s="49"/>
      <c r="RM65" s="49"/>
      <c r="RN65" s="49"/>
      <c r="RO65" s="49"/>
      <c r="RP65" s="49"/>
      <c r="RQ65" s="49"/>
      <c r="RR65" s="49"/>
      <c r="RS65" s="49"/>
      <c r="RT65" s="49"/>
      <c r="RU65" s="49"/>
      <c r="RV65" s="49"/>
      <c r="RW65" s="49"/>
      <c r="RX65" s="49"/>
      <c r="RY65" s="49"/>
      <c r="RZ65" s="49"/>
      <c r="SA65" s="49"/>
      <c r="SB65" s="49"/>
      <c r="SC65" s="49"/>
      <c r="SD65" s="49"/>
      <c r="SE65" s="49"/>
      <c r="SF65" s="49"/>
      <c r="SG65" s="49"/>
      <c r="SH65" s="49"/>
      <c r="SI65" s="49"/>
      <c r="SJ65" s="49"/>
      <c r="SK65" s="49"/>
      <c r="SL65" s="49"/>
      <c r="SM65" s="49"/>
      <c r="SN65" s="49"/>
      <c r="SO65" s="49"/>
      <c r="SP65" s="49"/>
      <c r="SQ65" s="49"/>
      <c r="SR65" s="49"/>
      <c r="SS65" s="49"/>
      <c r="ST65" s="49"/>
      <c r="SU65" s="49"/>
      <c r="SV65" s="49"/>
      <c r="SW65" s="49"/>
      <c r="SX65" s="49"/>
      <c r="SY65" s="49"/>
      <c r="SZ65" s="49"/>
      <c r="TA65" s="49"/>
      <c r="TB65" s="49"/>
      <c r="TC65" s="49"/>
      <c r="TD65" s="49"/>
      <c r="TE65" s="49"/>
      <c r="TF65" s="49"/>
      <c r="TG65" s="49"/>
      <c r="TH65" s="49"/>
      <c r="TI65" s="49"/>
      <c r="TJ65" s="49"/>
      <c r="TK65" s="49"/>
      <c r="TL65" s="49"/>
      <c r="TM65" s="49"/>
      <c r="TN65" s="49"/>
      <c r="TO65" s="49"/>
      <c r="TP65" s="49"/>
      <c r="TQ65" s="49"/>
      <c r="TR65" s="49"/>
      <c r="TS65" s="49"/>
      <c r="TT65" s="49"/>
      <c r="TU65" s="49"/>
      <c r="TV65" s="49"/>
      <c r="TW65" s="49"/>
      <c r="TX65" s="49"/>
      <c r="TY65" s="49"/>
      <c r="TZ65" s="49"/>
      <c r="UA65" s="49"/>
      <c r="UB65" s="49"/>
      <c r="UC65" s="49"/>
      <c r="UD65" s="49"/>
      <c r="UE65" s="49"/>
      <c r="UF65" s="49"/>
      <c r="UG65" s="49"/>
      <c r="UH65" s="49"/>
      <c r="UI65" s="49"/>
      <c r="UJ65" s="49"/>
      <c r="UK65" s="49"/>
      <c r="UL65" s="49"/>
      <c r="UM65" s="49"/>
      <c r="UN65" s="49"/>
      <c r="UO65" s="49"/>
      <c r="UP65" s="49"/>
      <c r="UQ65" s="49"/>
      <c r="UR65" s="49"/>
      <c r="US65" s="49"/>
      <c r="UT65" s="49"/>
      <c r="UU65" s="49"/>
      <c r="UV65" s="49"/>
      <c r="UW65" s="49"/>
      <c r="UX65" s="49"/>
      <c r="UY65" s="49"/>
      <c r="UZ65" s="49"/>
      <c r="VA65" s="49"/>
      <c r="VB65" s="49"/>
      <c r="VC65" s="49"/>
      <c r="VD65" s="49"/>
      <c r="VE65" s="49"/>
      <c r="VF65" s="49"/>
      <c r="VG65" s="49"/>
      <c r="VH65" s="49"/>
      <c r="VI65" s="49"/>
      <c r="VJ65" s="49"/>
      <c r="VK65" s="49"/>
      <c r="VL65" s="49"/>
      <c r="VM65" s="49"/>
      <c r="VN65" s="49"/>
      <c r="VO65" s="49"/>
      <c r="VP65" s="49"/>
      <c r="VQ65" s="49"/>
      <c r="VR65" s="49"/>
      <c r="VS65" s="49"/>
      <c r="VT65" s="49"/>
      <c r="VU65" s="49"/>
      <c r="VV65" s="49"/>
      <c r="VW65" s="49"/>
      <c r="VX65" s="49"/>
      <c r="VY65" s="49"/>
      <c r="VZ65" s="49"/>
      <c r="WA65" s="49"/>
      <c r="WB65" s="49"/>
      <c r="WC65" s="49"/>
      <c r="WD65" s="49"/>
      <c r="WE65" s="49"/>
      <c r="WF65" s="49"/>
      <c r="WG65" s="49"/>
      <c r="WH65" s="49"/>
      <c r="WI65" s="49"/>
      <c r="WJ65" s="49"/>
      <c r="WK65" s="49"/>
      <c r="WL65" s="49"/>
      <c r="WM65" s="49"/>
      <c r="WN65" s="49"/>
      <c r="WO65" s="49"/>
      <c r="WP65" s="49"/>
      <c r="WQ65" s="49"/>
      <c r="WR65" s="49"/>
      <c r="WS65" s="49"/>
      <c r="WT65" s="49"/>
      <c r="WU65" s="49"/>
      <c r="WV65" s="49"/>
      <c r="WW65" s="49"/>
      <c r="WX65" s="49"/>
      <c r="WY65" s="49"/>
      <c r="WZ65" s="49"/>
      <c r="XA65" s="49"/>
      <c r="XB65" s="49"/>
      <c r="XC65" s="49"/>
      <c r="XD65" s="49"/>
      <c r="XE65" s="49"/>
      <c r="XF65" s="49"/>
      <c r="XG65" s="49"/>
      <c r="XH65" s="49"/>
      <c r="XI65" s="49"/>
      <c r="XJ65" s="49"/>
      <c r="XK65" s="49"/>
      <c r="XL65" s="49"/>
      <c r="XM65" s="49"/>
      <c r="XN65" s="49"/>
      <c r="XO65" s="49"/>
      <c r="XP65" s="49"/>
      <c r="XQ65" s="49"/>
      <c r="XR65" s="49"/>
      <c r="XS65" s="49"/>
      <c r="XT65" s="49"/>
      <c r="XU65" s="49"/>
      <c r="XV65" s="49"/>
      <c r="XW65" s="49"/>
      <c r="XX65" s="49"/>
      <c r="XY65" s="49"/>
      <c r="XZ65" s="49"/>
      <c r="YA65" s="49"/>
      <c r="YB65" s="49"/>
      <c r="YC65" s="49"/>
      <c r="YD65" s="49"/>
      <c r="YE65" s="49"/>
      <c r="YF65" s="49"/>
      <c r="YG65" s="49"/>
      <c r="YH65" s="49"/>
      <c r="YI65" s="49"/>
      <c r="YJ65" s="49"/>
      <c r="YK65" s="49"/>
      <c r="YL65" s="49"/>
      <c r="YM65" s="49"/>
      <c r="YN65" s="49"/>
      <c r="YO65" s="49"/>
      <c r="YP65" s="49"/>
      <c r="YQ65" s="49"/>
      <c r="YR65" s="49"/>
      <c r="YS65" s="49"/>
      <c r="YT65" s="49"/>
      <c r="YU65" s="49"/>
      <c r="YV65" s="49"/>
      <c r="YW65" s="49"/>
      <c r="YX65" s="49"/>
      <c r="YY65" s="49"/>
      <c r="YZ65" s="49"/>
      <c r="ZA65" s="49"/>
      <c r="ZB65" s="49"/>
      <c r="ZC65" s="49"/>
      <c r="ZD65" s="49"/>
      <c r="ZE65" s="49"/>
    </row>
    <row r="66" spans="1:681" s="32" customFormat="1" ht="50.25" customHeight="1">
      <c r="A66" s="218"/>
      <c r="B66" s="95">
        <v>17</v>
      </c>
      <c r="C66" s="137" t="s">
        <v>540</v>
      </c>
      <c r="D66" s="131" t="s">
        <v>34</v>
      </c>
      <c r="E66" s="131" t="s">
        <v>1080</v>
      </c>
      <c r="F66" s="144">
        <f t="shared" si="10"/>
        <v>271.60000000000002</v>
      </c>
      <c r="G66" s="144"/>
      <c r="H66" s="144"/>
      <c r="I66" s="144"/>
      <c r="J66" s="143">
        <v>271.60000000000002</v>
      </c>
      <c r="K66" s="144"/>
      <c r="L66" s="131" t="s">
        <v>541</v>
      </c>
      <c r="M66" s="131" t="s">
        <v>1069</v>
      </c>
      <c r="N66" s="48"/>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c r="DO66" s="49"/>
      <c r="DP66" s="49"/>
      <c r="DQ66" s="49"/>
      <c r="DR66" s="49"/>
      <c r="DS66" s="49"/>
      <c r="DT66" s="49"/>
      <c r="DU66" s="49"/>
      <c r="DV66" s="49"/>
      <c r="DW66" s="49"/>
      <c r="DX66" s="49"/>
      <c r="DY66" s="49"/>
      <c r="DZ66" s="49"/>
      <c r="EA66" s="49"/>
      <c r="EB66" s="49"/>
      <c r="EC66" s="49"/>
      <c r="ED66" s="49"/>
      <c r="EE66" s="49"/>
      <c r="EF66" s="49"/>
      <c r="EG66" s="49"/>
      <c r="EH66" s="49"/>
      <c r="EI66" s="49"/>
      <c r="EJ66" s="49"/>
      <c r="EK66" s="49"/>
      <c r="EL66" s="49"/>
      <c r="EM66" s="49"/>
      <c r="EN66" s="49"/>
      <c r="EO66" s="49"/>
      <c r="EP66" s="49"/>
      <c r="EQ66" s="49"/>
      <c r="ER66" s="49"/>
      <c r="ES66" s="49"/>
      <c r="ET66" s="49"/>
      <c r="EU66" s="49"/>
      <c r="EV66" s="49"/>
      <c r="EW66" s="49"/>
      <c r="EX66" s="49"/>
      <c r="EY66" s="49"/>
      <c r="EZ66" s="49"/>
      <c r="FA66" s="49"/>
      <c r="FB66" s="49"/>
      <c r="FC66" s="49"/>
      <c r="FD66" s="49"/>
      <c r="FE66" s="49"/>
      <c r="FF66" s="49"/>
      <c r="FG66" s="49"/>
      <c r="FH66" s="49"/>
      <c r="FI66" s="49"/>
      <c r="FJ66" s="49"/>
      <c r="FK66" s="49"/>
      <c r="FL66" s="49"/>
      <c r="FM66" s="49"/>
      <c r="FN66" s="49"/>
      <c r="FO66" s="49"/>
      <c r="FP66" s="49"/>
      <c r="FQ66" s="49"/>
      <c r="FR66" s="49"/>
      <c r="FS66" s="49"/>
      <c r="FT66" s="49"/>
      <c r="FU66" s="49"/>
      <c r="FV66" s="49"/>
      <c r="FW66" s="49"/>
      <c r="FX66" s="49"/>
      <c r="FY66" s="49"/>
      <c r="FZ66" s="49"/>
      <c r="GA66" s="49"/>
      <c r="GB66" s="49"/>
      <c r="GC66" s="49"/>
      <c r="GD66" s="49"/>
      <c r="GE66" s="49"/>
      <c r="GF66" s="49"/>
      <c r="GG66" s="49"/>
      <c r="GH66" s="49"/>
      <c r="GI66" s="49"/>
      <c r="GJ66" s="49"/>
      <c r="GK66" s="49"/>
      <c r="GL66" s="49"/>
      <c r="GM66" s="49"/>
      <c r="GN66" s="49"/>
      <c r="GO66" s="49"/>
      <c r="GP66" s="49"/>
      <c r="GQ66" s="49"/>
      <c r="GR66" s="49"/>
      <c r="GS66" s="49"/>
      <c r="GT66" s="49"/>
      <c r="GU66" s="49"/>
      <c r="GV66" s="49"/>
      <c r="GW66" s="49"/>
      <c r="GX66" s="49"/>
      <c r="GY66" s="49"/>
      <c r="GZ66" s="49"/>
      <c r="HA66" s="49"/>
      <c r="HB66" s="49"/>
      <c r="HC66" s="49"/>
      <c r="HD66" s="49"/>
      <c r="HE66" s="49"/>
      <c r="HF66" s="49"/>
      <c r="HG66" s="49"/>
      <c r="HH66" s="49"/>
      <c r="HI66" s="49"/>
      <c r="HJ66" s="49"/>
      <c r="HK66" s="49"/>
      <c r="HL66" s="49"/>
      <c r="HM66" s="49"/>
      <c r="HN66" s="49"/>
      <c r="HO66" s="49"/>
      <c r="HP66" s="49"/>
      <c r="HQ66" s="49"/>
      <c r="HR66" s="49"/>
      <c r="HS66" s="49"/>
      <c r="HT66" s="49"/>
      <c r="HU66" s="49"/>
      <c r="HV66" s="49"/>
      <c r="HW66" s="49"/>
      <c r="HX66" s="49"/>
      <c r="HY66" s="49"/>
      <c r="HZ66" s="49"/>
      <c r="IA66" s="49"/>
      <c r="IB66" s="49"/>
      <c r="IC66" s="49"/>
      <c r="ID66" s="49"/>
      <c r="IE66" s="49"/>
      <c r="IF66" s="49"/>
      <c r="IG66" s="49"/>
      <c r="IH66" s="49"/>
      <c r="II66" s="49"/>
      <c r="IJ66" s="49"/>
      <c r="IK66" s="49"/>
      <c r="IL66" s="49"/>
      <c r="IM66" s="49"/>
      <c r="IN66" s="49"/>
      <c r="IO66" s="49"/>
      <c r="IP66" s="49"/>
      <c r="IQ66" s="49"/>
      <c r="IR66" s="49"/>
      <c r="IS66" s="49"/>
      <c r="IT66" s="49"/>
      <c r="IU66" s="49"/>
      <c r="IV66" s="49"/>
      <c r="IW66" s="49"/>
      <c r="IX66" s="49"/>
      <c r="IY66" s="49"/>
      <c r="IZ66" s="49"/>
      <c r="JA66" s="49"/>
      <c r="JB66" s="49"/>
      <c r="JC66" s="49"/>
      <c r="JD66" s="49"/>
      <c r="JE66" s="49"/>
      <c r="JF66" s="49"/>
      <c r="JG66" s="49"/>
      <c r="JH66" s="49"/>
      <c r="JI66" s="49"/>
      <c r="JJ66" s="49"/>
      <c r="JK66" s="49"/>
      <c r="JL66" s="49"/>
      <c r="JM66" s="49"/>
      <c r="JN66" s="49"/>
      <c r="JO66" s="49"/>
      <c r="JP66" s="49"/>
      <c r="JQ66" s="49"/>
      <c r="JR66" s="49"/>
      <c r="JS66" s="49"/>
      <c r="JT66" s="49"/>
      <c r="JU66" s="49"/>
      <c r="JV66" s="49"/>
      <c r="JW66" s="49"/>
      <c r="JX66" s="49"/>
      <c r="JY66" s="49"/>
      <c r="JZ66" s="49"/>
      <c r="KA66" s="49"/>
      <c r="KB66" s="49"/>
      <c r="KC66" s="49"/>
      <c r="KD66" s="49"/>
      <c r="KE66" s="49"/>
      <c r="KF66" s="49"/>
      <c r="KG66" s="49"/>
      <c r="KH66" s="49"/>
      <c r="KI66" s="49"/>
      <c r="KJ66" s="49"/>
      <c r="KK66" s="49"/>
      <c r="KL66" s="49"/>
      <c r="KM66" s="49"/>
      <c r="KN66" s="49"/>
      <c r="KO66" s="49"/>
      <c r="KP66" s="49"/>
      <c r="KQ66" s="49"/>
      <c r="KR66" s="49"/>
      <c r="KS66" s="49"/>
      <c r="KT66" s="49"/>
      <c r="KU66" s="49"/>
      <c r="KV66" s="49"/>
      <c r="KW66" s="49"/>
      <c r="KX66" s="49"/>
      <c r="KY66" s="49"/>
      <c r="KZ66" s="49"/>
      <c r="LA66" s="49"/>
      <c r="LB66" s="49"/>
      <c r="LC66" s="49"/>
      <c r="LD66" s="49"/>
      <c r="LE66" s="49"/>
      <c r="LF66" s="49"/>
      <c r="LG66" s="49"/>
      <c r="LH66" s="49"/>
      <c r="LI66" s="49"/>
      <c r="LJ66" s="49"/>
      <c r="LK66" s="49"/>
      <c r="LL66" s="49"/>
      <c r="LM66" s="49"/>
      <c r="LN66" s="49"/>
      <c r="LO66" s="49"/>
      <c r="LP66" s="49"/>
      <c r="LQ66" s="49"/>
      <c r="LR66" s="49"/>
      <c r="LS66" s="49"/>
      <c r="LT66" s="49"/>
      <c r="LU66" s="49"/>
      <c r="LV66" s="49"/>
      <c r="LW66" s="49"/>
      <c r="LX66" s="49"/>
      <c r="LY66" s="49"/>
      <c r="LZ66" s="49"/>
      <c r="MA66" s="49"/>
      <c r="MB66" s="49"/>
      <c r="MC66" s="49"/>
      <c r="MD66" s="49"/>
      <c r="ME66" s="49"/>
      <c r="MF66" s="49"/>
      <c r="MG66" s="49"/>
      <c r="MH66" s="49"/>
      <c r="MI66" s="49"/>
      <c r="MJ66" s="49"/>
      <c r="MK66" s="49"/>
      <c r="ML66" s="49"/>
      <c r="MM66" s="49"/>
      <c r="MN66" s="49"/>
      <c r="MO66" s="49"/>
      <c r="MP66" s="49"/>
      <c r="MQ66" s="49"/>
      <c r="MR66" s="49"/>
      <c r="MS66" s="49"/>
      <c r="MT66" s="49"/>
      <c r="MU66" s="49"/>
      <c r="MV66" s="49"/>
      <c r="MW66" s="49"/>
      <c r="MX66" s="49"/>
      <c r="MY66" s="49"/>
      <c r="MZ66" s="49"/>
      <c r="NA66" s="49"/>
      <c r="NB66" s="49"/>
      <c r="NC66" s="49"/>
      <c r="ND66" s="49"/>
      <c r="NE66" s="49"/>
      <c r="NF66" s="49"/>
      <c r="NG66" s="49"/>
      <c r="NH66" s="49"/>
      <c r="NI66" s="49"/>
      <c r="NJ66" s="49"/>
      <c r="NK66" s="49"/>
      <c r="NL66" s="49"/>
      <c r="NM66" s="49"/>
      <c r="NN66" s="49"/>
      <c r="NO66" s="49"/>
      <c r="NP66" s="49"/>
      <c r="NQ66" s="49"/>
      <c r="NR66" s="49"/>
      <c r="NS66" s="49"/>
      <c r="NT66" s="49"/>
      <c r="NU66" s="49"/>
      <c r="NV66" s="49"/>
      <c r="NW66" s="49"/>
      <c r="NX66" s="49"/>
      <c r="NY66" s="49"/>
      <c r="NZ66" s="49"/>
      <c r="OA66" s="49"/>
      <c r="OB66" s="49"/>
      <c r="OC66" s="49"/>
      <c r="OD66" s="49"/>
      <c r="OE66" s="49"/>
      <c r="OF66" s="49"/>
      <c r="OG66" s="49"/>
      <c r="OH66" s="49"/>
      <c r="OI66" s="49"/>
      <c r="OJ66" s="49"/>
      <c r="OK66" s="49"/>
      <c r="OL66" s="49"/>
      <c r="OM66" s="49"/>
      <c r="ON66" s="49"/>
      <c r="OO66" s="49"/>
      <c r="OP66" s="49"/>
      <c r="OQ66" s="49"/>
      <c r="OR66" s="49"/>
      <c r="OS66" s="49"/>
      <c r="OT66" s="49"/>
      <c r="OU66" s="49"/>
      <c r="OV66" s="49"/>
      <c r="OW66" s="49"/>
      <c r="OX66" s="49"/>
      <c r="OY66" s="49"/>
      <c r="OZ66" s="49"/>
      <c r="PA66" s="49"/>
      <c r="PB66" s="49"/>
      <c r="PC66" s="49"/>
      <c r="PD66" s="49"/>
      <c r="PE66" s="49"/>
      <c r="PF66" s="49"/>
      <c r="PG66" s="49"/>
      <c r="PH66" s="49"/>
      <c r="PI66" s="49"/>
      <c r="PJ66" s="49"/>
      <c r="PK66" s="49"/>
      <c r="PL66" s="49"/>
      <c r="PM66" s="49"/>
      <c r="PN66" s="49"/>
      <c r="PO66" s="49"/>
      <c r="PP66" s="49"/>
      <c r="PQ66" s="49"/>
      <c r="PR66" s="49"/>
      <c r="PS66" s="49"/>
      <c r="PT66" s="49"/>
      <c r="PU66" s="49"/>
      <c r="PV66" s="49"/>
      <c r="PW66" s="49"/>
      <c r="PX66" s="49"/>
      <c r="PY66" s="49"/>
      <c r="PZ66" s="49"/>
      <c r="QA66" s="49"/>
      <c r="QB66" s="49"/>
      <c r="QC66" s="49"/>
      <c r="QD66" s="49"/>
      <c r="QE66" s="49"/>
      <c r="QF66" s="49"/>
      <c r="QG66" s="49"/>
      <c r="QH66" s="49"/>
      <c r="QI66" s="49"/>
      <c r="QJ66" s="49"/>
      <c r="QK66" s="49"/>
      <c r="QL66" s="49"/>
      <c r="QM66" s="49"/>
      <c r="QN66" s="49"/>
      <c r="QO66" s="49"/>
      <c r="QP66" s="49"/>
      <c r="QQ66" s="49"/>
      <c r="QR66" s="49"/>
      <c r="QS66" s="49"/>
      <c r="QT66" s="49"/>
      <c r="QU66" s="49"/>
      <c r="QV66" s="49"/>
      <c r="QW66" s="49"/>
      <c r="QX66" s="49"/>
      <c r="QY66" s="49"/>
      <c r="QZ66" s="49"/>
      <c r="RA66" s="49"/>
      <c r="RB66" s="49"/>
      <c r="RC66" s="49"/>
      <c r="RD66" s="49"/>
      <c r="RE66" s="49"/>
      <c r="RF66" s="49"/>
      <c r="RG66" s="49"/>
      <c r="RH66" s="49"/>
      <c r="RI66" s="49"/>
      <c r="RJ66" s="49"/>
      <c r="RK66" s="49"/>
      <c r="RL66" s="49"/>
      <c r="RM66" s="49"/>
      <c r="RN66" s="49"/>
      <c r="RO66" s="49"/>
      <c r="RP66" s="49"/>
      <c r="RQ66" s="49"/>
      <c r="RR66" s="49"/>
      <c r="RS66" s="49"/>
      <c r="RT66" s="49"/>
      <c r="RU66" s="49"/>
      <c r="RV66" s="49"/>
      <c r="RW66" s="49"/>
      <c r="RX66" s="49"/>
      <c r="RY66" s="49"/>
      <c r="RZ66" s="49"/>
      <c r="SA66" s="49"/>
      <c r="SB66" s="49"/>
      <c r="SC66" s="49"/>
      <c r="SD66" s="49"/>
      <c r="SE66" s="49"/>
      <c r="SF66" s="49"/>
      <c r="SG66" s="49"/>
      <c r="SH66" s="49"/>
      <c r="SI66" s="49"/>
      <c r="SJ66" s="49"/>
      <c r="SK66" s="49"/>
      <c r="SL66" s="49"/>
      <c r="SM66" s="49"/>
      <c r="SN66" s="49"/>
      <c r="SO66" s="49"/>
      <c r="SP66" s="49"/>
      <c r="SQ66" s="49"/>
      <c r="SR66" s="49"/>
      <c r="SS66" s="49"/>
      <c r="ST66" s="49"/>
      <c r="SU66" s="49"/>
      <c r="SV66" s="49"/>
      <c r="SW66" s="49"/>
      <c r="SX66" s="49"/>
      <c r="SY66" s="49"/>
      <c r="SZ66" s="49"/>
      <c r="TA66" s="49"/>
      <c r="TB66" s="49"/>
      <c r="TC66" s="49"/>
      <c r="TD66" s="49"/>
      <c r="TE66" s="49"/>
      <c r="TF66" s="49"/>
      <c r="TG66" s="49"/>
      <c r="TH66" s="49"/>
      <c r="TI66" s="49"/>
      <c r="TJ66" s="49"/>
      <c r="TK66" s="49"/>
      <c r="TL66" s="49"/>
      <c r="TM66" s="49"/>
      <c r="TN66" s="49"/>
      <c r="TO66" s="49"/>
      <c r="TP66" s="49"/>
      <c r="TQ66" s="49"/>
      <c r="TR66" s="49"/>
      <c r="TS66" s="49"/>
      <c r="TT66" s="49"/>
      <c r="TU66" s="49"/>
      <c r="TV66" s="49"/>
      <c r="TW66" s="49"/>
      <c r="TX66" s="49"/>
      <c r="TY66" s="49"/>
      <c r="TZ66" s="49"/>
      <c r="UA66" s="49"/>
      <c r="UB66" s="49"/>
      <c r="UC66" s="49"/>
      <c r="UD66" s="49"/>
      <c r="UE66" s="49"/>
      <c r="UF66" s="49"/>
      <c r="UG66" s="49"/>
      <c r="UH66" s="49"/>
      <c r="UI66" s="49"/>
      <c r="UJ66" s="49"/>
      <c r="UK66" s="49"/>
      <c r="UL66" s="49"/>
      <c r="UM66" s="49"/>
      <c r="UN66" s="49"/>
      <c r="UO66" s="49"/>
      <c r="UP66" s="49"/>
      <c r="UQ66" s="49"/>
      <c r="UR66" s="49"/>
      <c r="US66" s="49"/>
      <c r="UT66" s="49"/>
      <c r="UU66" s="49"/>
      <c r="UV66" s="49"/>
      <c r="UW66" s="49"/>
      <c r="UX66" s="49"/>
      <c r="UY66" s="49"/>
      <c r="UZ66" s="49"/>
      <c r="VA66" s="49"/>
      <c r="VB66" s="49"/>
      <c r="VC66" s="49"/>
      <c r="VD66" s="49"/>
      <c r="VE66" s="49"/>
      <c r="VF66" s="49"/>
      <c r="VG66" s="49"/>
      <c r="VH66" s="49"/>
      <c r="VI66" s="49"/>
      <c r="VJ66" s="49"/>
      <c r="VK66" s="49"/>
      <c r="VL66" s="49"/>
      <c r="VM66" s="49"/>
      <c r="VN66" s="49"/>
      <c r="VO66" s="49"/>
      <c r="VP66" s="49"/>
      <c r="VQ66" s="49"/>
      <c r="VR66" s="49"/>
      <c r="VS66" s="49"/>
      <c r="VT66" s="49"/>
      <c r="VU66" s="49"/>
      <c r="VV66" s="49"/>
      <c r="VW66" s="49"/>
      <c r="VX66" s="49"/>
      <c r="VY66" s="49"/>
      <c r="VZ66" s="49"/>
      <c r="WA66" s="49"/>
      <c r="WB66" s="49"/>
      <c r="WC66" s="49"/>
      <c r="WD66" s="49"/>
      <c r="WE66" s="49"/>
      <c r="WF66" s="49"/>
      <c r="WG66" s="49"/>
      <c r="WH66" s="49"/>
      <c r="WI66" s="49"/>
      <c r="WJ66" s="49"/>
      <c r="WK66" s="49"/>
      <c r="WL66" s="49"/>
      <c r="WM66" s="49"/>
      <c r="WN66" s="49"/>
      <c r="WO66" s="49"/>
      <c r="WP66" s="49"/>
      <c r="WQ66" s="49"/>
      <c r="WR66" s="49"/>
      <c r="WS66" s="49"/>
      <c r="WT66" s="49"/>
      <c r="WU66" s="49"/>
      <c r="WV66" s="49"/>
      <c r="WW66" s="49"/>
      <c r="WX66" s="49"/>
      <c r="WY66" s="49"/>
      <c r="WZ66" s="49"/>
      <c r="XA66" s="49"/>
      <c r="XB66" s="49"/>
      <c r="XC66" s="49"/>
      <c r="XD66" s="49"/>
      <c r="XE66" s="49"/>
      <c r="XF66" s="49"/>
      <c r="XG66" s="49"/>
      <c r="XH66" s="49"/>
      <c r="XI66" s="49"/>
      <c r="XJ66" s="49"/>
      <c r="XK66" s="49"/>
      <c r="XL66" s="49"/>
      <c r="XM66" s="49"/>
      <c r="XN66" s="49"/>
      <c r="XO66" s="49"/>
      <c r="XP66" s="49"/>
      <c r="XQ66" s="49"/>
      <c r="XR66" s="49"/>
      <c r="XS66" s="49"/>
      <c r="XT66" s="49"/>
      <c r="XU66" s="49"/>
      <c r="XV66" s="49"/>
      <c r="XW66" s="49"/>
      <c r="XX66" s="49"/>
      <c r="XY66" s="49"/>
      <c r="XZ66" s="49"/>
      <c r="YA66" s="49"/>
      <c r="YB66" s="49"/>
      <c r="YC66" s="49"/>
      <c r="YD66" s="49"/>
      <c r="YE66" s="49"/>
      <c r="YF66" s="49"/>
      <c r="YG66" s="49"/>
      <c r="YH66" s="49"/>
      <c r="YI66" s="49"/>
      <c r="YJ66" s="49"/>
      <c r="YK66" s="49"/>
      <c r="YL66" s="49"/>
      <c r="YM66" s="49"/>
      <c r="YN66" s="49"/>
      <c r="YO66" s="49"/>
      <c r="YP66" s="49"/>
      <c r="YQ66" s="49"/>
      <c r="YR66" s="49"/>
      <c r="YS66" s="49"/>
      <c r="YT66" s="49"/>
      <c r="YU66" s="49"/>
      <c r="YV66" s="49"/>
      <c r="YW66" s="49"/>
      <c r="YX66" s="49"/>
      <c r="YY66" s="49"/>
      <c r="YZ66" s="49"/>
      <c r="ZA66" s="49"/>
      <c r="ZB66" s="49"/>
      <c r="ZC66" s="49"/>
      <c r="ZD66" s="49"/>
      <c r="ZE66" s="49"/>
    </row>
    <row r="67" spans="1:681" s="32" customFormat="1" ht="51.75" customHeight="1">
      <c r="A67" s="218"/>
      <c r="B67" s="95">
        <v>18</v>
      </c>
      <c r="C67" s="137" t="s">
        <v>542</v>
      </c>
      <c r="D67" s="131" t="s">
        <v>34</v>
      </c>
      <c r="E67" s="131" t="s">
        <v>1080</v>
      </c>
      <c r="F67" s="144">
        <f t="shared" si="10"/>
        <v>3600</v>
      </c>
      <c r="G67" s="143"/>
      <c r="H67" s="143"/>
      <c r="I67" s="143"/>
      <c r="J67" s="143">
        <v>3600</v>
      </c>
      <c r="K67" s="143"/>
      <c r="L67" s="131" t="s">
        <v>543</v>
      </c>
      <c r="M67" s="131" t="s">
        <v>1070</v>
      </c>
      <c r="N67" s="48"/>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c r="DO67" s="49"/>
      <c r="DP67" s="49"/>
      <c r="DQ67" s="49"/>
      <c r="DR67" s="49"/>
      <c r="DS67" s="49"/>
      <c r="DT67" s="49"/>
      <c r="DU67" s="49"/>
      <c r="DV67" s="49"/>
      <c r="DW67" s="49"/>
      <c r="DX67" s="49"/>
      <c r="DY67" s="49"/>
      <c r="DZ67" s="49"/>
      <c r="EA67" s="49"/>
      <c r="EB67" s="49"/>
      <c r="EC67" s="49"/>
      <c r="ED67" s="49"/>
      <c r="EE67" s="49"/>
      <c r="EF67" s="49"/>
      <c r="EG67" s="49"/>
      <c r="EH67" s="49"/>
      <c r="EI67" s="49"/>
      <c r="EJ67" s="49"/>
      <c r="EK67" s="49"/>
      <c r="EL67" s="49"/>
      <c r="EM67" s="49"/>
      <c r="EN67" s="49"/>
      <c r="EO67" s="49"/>
      <c r="EP67" s="49"/>
      <c r="EQ67" s="49"/>
      <c r="ER67" s="49"/>
      <c r="ES67" s="49"/>
      <c r="ET67" s="49"/>
      <c r="EU67" s="49"/>
      <c r="EV67" s="49"/>
      <c r="EW67" s="49"/>
      <c r="EX67" s="49"/>
      <c r="EY67" s="49"/>
      <c r="EZ67" s="49"/>
      <c r="FA67" s="49"/>
      <c r="FB67" s="49"/>
      <c r="FC67" s="49"/>
      <c r="FD67" s="49"/>
      <c r="FE67" s="49"/>
      <c r="FF67" s="49"/>
      <c r="FG67" s="49"/>
      <c r="FH67" s="49"/>
      <c r="FI67" s="49"/>
      <c r="FJ67" s="49"/>
      <c r="FK67" s="49"/>
      <c r="FL67" s="49"/>
      <c r="FM67" s="49"/>
      <c r="FN67" s="49"/>
      <c r="FO67" s="49"/>
      <c r="FP67" s="49"/>
      <c r="FQ67" s="49"/>
      <c r="FR67" s="49"/>
      <c r="FS67" s="49"/>
      <c r="FT67" s="49"/>
      <c r="FU67" s="49"/>
      <c r="FV67" s="49"/>
      <c r="FW67" s="49"/>
      <c r="FX67" s="49"/>
      <c r="FY67" s="49"/>
      <c r="FZ67" s="49"/>
      <c r="GA67" s="49"/>
      <c r="GB67" s="49"/>
      <c r="GC67" s="49"/>
      <c r="GD67" s="49"/>
      <c r="GE67" s="49"/>
      <c r="GF67" s="49"/>
      <c r="GG67" s="49"/>
      <c r="GH67" s="49"/>
      <c r="GI67" s="49"/>
      <c r="GJ67" s="49"/>
      <c r="GK67" s="49"/>
      <c r="GL67" s="49"/>
      <c r="GM67" s="49"/>
      <c r="GN67" s="49"/>
      <c r="GO67" s="49"/>
      <c r="GP67" s="49"/>
      <c r="GQ67" s="49"/>
      <c r="GR67" s="49"/>
      <c r="GS67" s="49"/>
      <c r="GT67" s="49"/>
      <c r="GU67" s="49"/>
      <c r="GV67" s="49"/>
      <c r="GW67" s="49"/>
      <c r="GX67" s="49"/>
      <c r="GY67" s="49"/>
      <c r="GZ67" s="49"/>
      <c r="HA67" s="49"/>
      <c r="HB67" s="49"/>
      <c r="HC67" s="49"/>
      <c r="HD67" s="49"/>
      <c r="HE67" s="49"/>
      <c r="HF67" s="49"/>
      <c r="HG67" s="49"/>
      <c r="HH67" s="49"/>
      <c r="HI67" s="49"/>
      <c r="HJ67" s="49"/>
      <c r="HK67" s="49"/>
      <c r="HL67" s="49"/>
      <c r="HM67" s="49"/>
      <c r="HN67" s="49"/>
      <c r="HO67" s="49"/>
      <c r="HP67" s="49"/>
      <c r="HQ67" s="49"/>
      <c r="HR67" s="49"/>
      <c r="HS67" s="49"/>
      <c r="HT67" s="49"/>
      <c r="HU67" s="49"/>
      <c r="HV67" s="49"/>
      <c r="HW67" s="49"/>
      <c r="HX67" s="49"/>
      <c r="HY67" s="49"/>
      <c r="HZ67" s="49"/>
      <c r="IA67" s="49"/>
      <c r="IB67" s="49"/>
      <c r="IC67" s="49"/>
      <c r="ID67" s="49"/>
      <c r="IE67" s="49"/>
      <c r="IF67" s="49"/>
      <c r="IG67" s="49"/>
      <c r="IH67" s="49"/>
      <c r="II67" s="49"/>
      <c r="IJ67" s="49"/>
      <c r="IK67" s="49"/>
      <c r="IL67" s="49"/>
      <c r="IM67" s="49"/>
      <c r="IN67" s="49"/>
      <c r="IO67" s="49"/>
      <c r="IP67" s="49"/>
      <c r="IQ67" s="49"/>
      <c r="IR67" s="49"/>
      <c r="IS67" s="49"/>
      <c r="IT67" s="49"/>
      <c r="IU67" s="49"/>
      <c r="IV67" s="49"/>
      <c r="IW67" s="49"/>
      <c r="IX67" s="49"/>
      <c r="IY67" s="49"/>
      <c r="IZ67" s="49"/>
      <c r="JA67" s="49"/>
      <c r="JB67" s="49"/>
      <c r="JC67" s="49"/>
      <c r="JD67" s="49"/>
      <c r="JE67" s="49"/>
      <c r="JF67" s="49"/>
      <c r="JG67" s="49"/>
      <c r="JH67" s="49"/>
      <c r="JI67" s="49"/>
      <c r="JJ67" s="49"/>
      <c r="JK67" s="49"/>
      <c r="JL67" s="49"/>
      <c r="JM67" s="49"/>
      <c r="JN67" s="49"/>
      <c r="JO67" s="49"/>
      <c r="JP67" s="49"/>
      <c r="JQ67" s="49"/>
      <c r="JR67" s="49"/>
      <c r="JS67" s="49"/>
      <c r="JT67" s="49"/>
      <c r="JU67" s="49"/>
      <c r="JV67" s="49"/>
      <c r="JW67" s="49"/>
      <c r="JX67" s="49"/>
      <c r="JY67" s="49"/>
      <c r="JZ67" s="49"/>
      <c r="KA67" s="49"/>
      <c r="KB67" s="49"/>
      <c r="KC67" s="49"/>
      <c r="KD67" s="49"/>
      <c r="KE67" s="49"/>
      <c r="KF67" s="49"/>
      <c r="KG67" s="49"/>
      <c r="KH67" s="49"/>
      <c r="KI67" s="49"/>
      <c r="KJ67" s="49"/>
      <c r="KK67" s="49"/>
      <c r="KL67" s="49"/>
      <c r="KM67" s="49"/>
      <c r="KN67" s="49"/>
      <c r="KO67" s="49"/>
      <c r="KP67" s="49"/>
      <c r="KQ67" s="49"/>
      <c r="KR67" s="49"/>
      <c r="KS67" s="49"/>
      <c r="KT67" s="49"/>
      <c r="KU67" s="49"/>
      <c r="KV67" s="49"/>
      <c r="KW67" s="49"/>
      <c r="KX67" s="49"/>
      <c r="KY67" s="49"/>
      <c r="KZ67" s="49"/>
      <c r="LA67" s="49"/>
      <c r="LB67" s="49"/>
      <c r="LC67" s="49"/>
      <c r="LD67" s="49"/>
      <c r="LE67" s="49"/>
      <c r="LF67" s="49"/>
      <c r="LG67" s="49"/>
      <c r="LH67" s="49"/>
      <c r="LI67" s="49"/>
      <c r="LJ67" s="49"/>
      <c r="LK67" s="49"/>
      <c r="LL67" s="49"/>
      <c r="LM67" s="49"/>
      <c r="LN67" s="49"/>
      <c r="LO67" s="49"/>
      <c r="LP67" s="49"/>
      <c r="LQ67" s="49"/>
      <c r="LR67" s="49"/>
      <c r="LS67" s="49"/>
      <c r="LT67" s="49"/>
      <c r="LU67" s="49"/>
      <c r="LV67" s="49"/>
      <c r="LW67" s="49"/>
      <c r="LX67" s="49"/>
      <c r="LY67" s="49"/>
      <c r="LZ67" s="49"/>
      <c r="MA67" s="49"/>
      <c r="MB67" s="49"/>
      <c r="MC67" s="49"/>
      <c r="MD67" s="49"/>
      <c r="ME67" s="49"/>
      <c r="MF67" s="49"/>
      <c r="MG67" s="49"/>
      <c r="MH67" s="49"/>
      <c r="MI67" s="49"/>
      <c r="MJ67" s="49"/>
      <c r="MK67" s="49"/>
      <c r="ML67" s="49"/>
      <c r="MM67" s="49"/>
      <c r="MN67" s="49"/>
      <c r="MO67" s="49"/>
      <c r="MP67" s="49"/>
      <c r="MQ67" s="49"/>
      <c r="MR67" s="49"/>
      <c r="MS67" s="49"/>
      <c r="MT67" s="49"/>
      <c r="MU67" s="49"/>
      <c r="MV67" s="49"/>
      <c r="MW67" s="49"/>
      <c r="MX67" s="49"/>
      <c r="MY67" s="49"/>
      <c r="MZ67" s="49"/>
      <c r="NA67" s="49"/>
      <c r="NB67" s="49"/>
      <c r="NC67" s="49"/>
      <c r="ND67" s="49"/>
      <c r="NE67" s="49"/>
      <c r="NF67" s="49"/>
      <c r="NG67" s="49"/>
      <c r="NH67" s="49"/>
      <c r="NI67" s="49"/>
      <c r="NJ67" s="49"/>
      <c r="NK67" s="49"/>
      <c r="NL67" s="49"/>
      <c r="NM67" s="49"/>
      <c r="NN67" s="49"/>
      <c r="NO67" s="49"/>
      <c r="NP67" s="49"/>
      <c r="NQ67" s="49"/>
      <c r="NR67" s="49"/>
      <c r="NS67" s="49"/>
      <c r="NT67" s="49"/>
      <c r="NU67" s="49"/>
      <c r="NV67" s="49"/>
      <c r="NW67" s="49"/>
      <c r="NX67" s="49"/>
      <c r="NY67" s="49"/>
      <c r="NZ67" s="49"/>
      <c r="OA67" s="49"/>
      <c r="OB67" s="49"/>
      <c r="OC67" s="49"/>
      <c r="OD67" s="49"/>
      <c r="OE67" s="49"/>
      <c r="OF67" s="49"/>
      <c r="OG67" s="49"/>
      <c r="OH67" s="49"/>
      <c r="OI67" s="49"/>
      <c r="OJ67" s="49"/>
      <c r="OK67" s="49"/>
      <c r="OL67" s="49"/>
      <c r="OM67" s="49"/>
      <c r="ON67" s="49"/>
      <c r="OO67" s="49"/>
      <c r="OP67" s="49"/>
      <c r="OQ67" s="49"/>
      <c r="OR67" s="49"/>
      <c r="OS67" s="49"/>
      <c r="OT67" s="49"/>
      <c r="OU67" s="49"/>
      <c r="OV67" s="49"/>
      <c r="OW67" s="49"/>
      <c r="OX67" s="49"/>
      <c r="OY67" s="49"/>
      <c r="OZ67" s="49"/>
      <c r="PA67" s="49"/>
      <c r="PB67" s="49"/>
      <c r="PC67" s="49"/>
      <c r="PD67" s="49"/>
      <c r="PE67" s="49"/>
      <c r="PF67" s="49"/>
      <c r="PG67" s="49"/>
      <c r="PH67" s="49"/>
      <c r="PI67" s="49"/>
      <c r="PJ67" s="49"/>
      <c r="PK67" s="49"/>
      <c r="PL67" s="49"/>
      <c r="PM67" s="49"/>
      <c r="PN67" s="49"/>
      <c r="PO67" s="49"/>
      <c r="PP67" s="49"/>
      <c r="PQ67" s="49"/>
      <c r="PR67" s="49"/>
      <c r="PS67" s="49"/>
      <c r="PT67" s="49"/>
      <c r="PU67" s="49"/>
      <c r="PV67" s="49"/>
      <c r="PW67" s="49"/>
      <c r="PX67" s="49"/>
      <c r="PY67" s="49"/>
      <c r="PZ67" s="49"/>
      <c r="QA67" s="49"/>
      <c r="QB67" s="49"/>
      <c r="QC67" s="49"/>
      <c r="QD67" s="49"/>
      <c r="QE67" s="49"/>
      <c r="QF67" s="49"/>
      <c r="QG67" s="49"/>
      <c r="QH67" s="49"/>
      <c r="QI67" s="49"/>
      <c r="QJ67" s="49"/>
      <c r="QK67" s="49"/>
      <c r="QL67" s="49"/>
      <c r="QM67" s="49"/>
      <c r="QN67" s="49"/>
      <c r="QO67" s="49"/>
      <c r="QP67" s="49"/>
      <c r="QQ67" s="49"/>
      <c r="QR67" s="49"/>
      <c r="QS67" s="49"/>
      <c r="QT67" s="49"/>
      <c r="QU67" s="49"/>
      <c r="QV67" s="49"/>
      <c r="QW67" s="49"/>
      <c r="QX67" s="49"/>
      <c r="QY67" s="49"/>
      <c r="QZ67" s="49"/>
      <c r="RA67" s="49"/>
      <c r="RB67" s="49"/>
      <c r="RC67" s="49"/>
      <c r="RD67" s="49"/>
      <c r="RE67" s="49"/>
      <c r="RF67" s="49"/>
      <c r="RG67" s="49"/>
      <c r="RH67" s="49"/>
      <c r="RI67" s="49"/>
      <c r="RJ67" s="49"/>
      <c r="RK67" s="49"/>
      <c r="RL67" s="49"/>
      <c r="RM67" s="49"/>
      <c r="RN67" s="49"/>
      <c r="RO67" s="49"/>
      <c r="RP67" s="49"/>
      <c r="RQ67" s="49"/>
      <c r="RR67" s="49"/>
      <c r="RS67" s="49"/>
      <c r="RT67" s="49"/>
      <c r="RU67" s="49"/>
      <c r="RV67" s="49"/>
      <c r="RW67" s="49"/>
      <c r="RX67" s="49"/>
      <c r="RY67" s="49"/>
      <c r="RZ67" s="49"/>
      <c r="SA67" s="49"/>
      <c r="SB67" s="49"/>
      <c r="SC67" s="49"/>
      <c r="SD67" s="49"/>
      <c r="SE67" s="49"/>
      <c r="SF67" s="49"/>
      <c r="SG67" s="49"/>
      <c r="SH67" s="49"/>
      <c r="SI67" s="49"/>
      <c r="SJ67" s="49"/>
      <c r="SK67" s="49"/>
      <c r="SL67" s="49"/>
      <c r="SM67" s="49"/>
      <c r="SN67" s="49"/>
      <c r="SO67" s="49"/>
      <c r="SP67" s="49"/>
      <c r="SQ67" s="49"/>
      <c r="SR67" s="49"/>
      <c r="SS67" s="49"/>
      <c r="ST67" s="49"/>
      <c r="SU67" s="49"/>
      <c r="SV67" s="49"/>
      <c r="SW67" s="49"/>
      <c r="SX67" s="49"/>
      <c r="SY67" s="49"/>
      <c r="SZ67" s="49"/>
      <c r="TA67" s="49"/>
      <c r="TB67" s="49"/>
      <c r="TC67" s="49"/>
      <c r="TD67" s="49"/>
      <c r="TE67" s="49"/>
      <c r="TF67" s="49"/>
      <c r="TG67" s="49"/>
      <c r="TH67" s="49"/>
      <c r="TI67" s="49"/>
      <c r="TJ67" s="49"/>
      <c r="TK67" s="49"/>
      <c r="TL67" s="49"/>
      <c r="TM67" s="49"/>
      <c r="TN67" s="49"/>
      <c r="TO67" s="49"/>
      <c r="TP67" s="49"/>
      <c r="TQ67" s="49"/>
      <c r="TR67" s="49"/>
      <c r="TS67" s="49"/>
      <c r="TT67" s="49"/>
      <c r="TU67" s="49"/>
      <c r="TV67" s="49"/>
      <c r="TW67" s="49"/>
      <c r="TX67" s="49"/>
      <c r="TY67" s="49"/>
      <c r="TZ67" s="49"/>
      <c r="UA67" s="49"/>
      <c r="UB67" s="49"/>
      <c r="UC67" s="49"/>
      <c r="UD67" s="49"/>
      <c r="UE67" s="49"/>
      <c r="UF67" s="49"/>
      <c r="UG67" s="49"/>
      <c r="UH67" s="49"/>
      <c r="UI67" s="49"/>
      <c r="UJ67" s="49"/>
      <c r="UK67" s="49"/>
      <c r="UL67" s="49"/>
      <c r="UM67" s="49"/>
      <c r="UN67" s="49"/>
      <c r="UO67" s="49"/>
      <c r="UP67" s="49"/>
      <c r="UQ67" s="49"/>
      <c r="UR67" s="49"/>
      <c r="US67" s="49"/>
      <c r="UT67" s="49"/>
      <c r="UU67" s="49"/>
      <c r="UV67" s="49"/>
      <c r="UW67" s="49"/>
      <c r="UX67" s="49"/>
      <c r="UY67" s="49"/>
      <c r="UZ67" s="49"/>
      <c r="VA67" s="49"/>
      <c r="VB67" s="49"/>
      <c r="VC67" s="49"/>
      <c r="VD67" s="49"/>
      <c r="VE67" s="49"/>
      <c r="VF67" s="49"/>
      <c r="VG67" s="49"/>
      <c r="VH67" s="49"/>
      <c r="VI67" s="49"/>
      <c r="VJ67" s="49"/>
      <c r="VK67" s="49"/>
      <c r="VL67" s="49"/>
      <c r="VM67" s="49"/>
      <c r="VN67" s="49"/>
      <c r="VO67" s="49"/>
      <c r="VP67" s="49"/>
      <c r="VQ67" s="49"/>
      <c r="VR67" s="49"/>
      <c r="VS67" s="49"/>
      <c r="VT67" s="49"/>
      <c r="VU67" s="49"/>
      <c r="VV67" s="49"/>
      <c r="VW67" s="49"/>
      <c r="VX67" s="49"/>
      <c r="VY67" s="49"/>
      <c r="VZ67" s="49"/>
      <c r="WA67" s="49"/>
      <c r="WB67" s="49"/>
      <c r="WC67" s="49"/>
      <c r="WD67" s="49"/>
      <c r="WE67" s="49"/>
      <c r="WF67" s="49"/>
      <c r="WG67" s="49"/>
      <c r="WH67" s="49"/>
      <c r="WI67" s="49"/>
      <c r="WJ67" s="49"/>
      <c r="WK67" s="49"/>
      <c r="WL67" s="49"/>
      <c r="WM67" s="49"/>
      <c r="WN67" s="49"/>
      <c r="WO67" s="49"/>
      <c r="WP67" s="49"/>
      <c r="WQ67" s="49"/>
      <c r="WR67" s="49"/>
      <c r="WS67" s="49"/>
      <c r="WT67" s="49"/>
      <c r="WU67" s="49"/>
      <c r="WV67" s="49"/>
      <c r="WW67" s="49"/>
      <c r="WX67" s="49"/>
      <c r="WY67" s="49"/>
      <c r="WZ67" s="49"/>
      <c r="XA67" s="49"/>
      <c r="XB67" s="49"/>
      <c r="XC67" s="49"/>
      <c r="XD67" s="49"/>
      <c r="XE67" s="49"/>
      <c r="XF67" s="49"/>
      <c r="XG67" s="49"/>
      <c r="XH67" s="49"/>
      <c r="XI67" s="49"/>
      <c r="XJ67" s="49"/>
      <c r="XK67" s="49"/>
      <c r="XL67" s="49"/>
      <c r="XM67" s="49"/>
      <c r="XN67" s="49"/>
      <c r="XO67" s="49"/>
      <c r="XP67" s="49"/>
      <c r="XQ67" s="49"/>
      <c r="XR67" s="49"/>
      <c r="XS67" s="49"/>
      <c r="XT67" s="49"/>
      <c r="XU67" s="49"/>
      <c r="XV67" s="49"/>
      <c r="XW67" s="49"/>
      <c r="XX67" s="49"/>
      <c r="XY67" s="49"/>
      <c r="XZ67" s="49"/>
      <c r="YA67" s="49"/>
      <c r="YB67" s="49"/>
      <c r="YC67" s="49"/>
      <c r="YD67" s="49"/>
      <c r="YE67" s="49"/>
      <c r="YF67" s="49"/>
      <c r="YG67" s="49"/>
      <c r="YH67" s="49"/>
      <c r="YI67" s="49"/>
      <c r="YJ67" s="49"/>
      <c r="YK67" s="49"/>
      <c r="YL67" s="49"/>
      <c r="YM67" s="49"/>
      <c r="YN67" s="49"/>
      <c r="YO67" s="49"/>
      <c r="YP67" s="49"/>
      <c r="YQ67" s="49"/>
      <c r="YR67" s="49"/>
      <c r="YS67" s="49"/>
      <c r="YT67" s="49"/>
      <c r="YU67" s="49"/>
      <c r="YV67" s="49"/>
      <c r="YW67" s="49"/>
      <c r="YX67" s="49"/>
      <c r="YY67" s="49"/>
      <c r="YZ67" s="49"/>
      <c r="ZA67" s="49"/>
      <c r="ZB67" s="49"/>
      <c r="ZC67" s="49"/>
      <c r="ZD67" s="49"/>
      <c r="ZE67" s="49"/>
    </row>
    <row r="68" spans="1:681" s="32" customFormat="1" ht="49.5" customHeight="1">
      <c r="A68" s="218"/>
      <c r="B68" s="95">
        <v>19</v>
      </c>
      <c r="C68" s="137" t="s">
        <v>544</v>
      </c>
      <c r="D68" s="131" t="s">
        <v>34</v>
      </c>
      <c r="E68" s="131" t="s">
        <v>1080</v>
      </c>
      <c r="F68" s="144">
        <f t="shared" si="10"/>
        <v>200</v>
      </c>
      <c r="G68" s="143"/>
      <c r="H68" s="143"/>
      <c r="I68" s="143"/>
      <c r="J68" s="143">
        <v>200</v>
      </c>
      <c r="K68" s="143"/>
      <c r="L68" s="131" t="s">
        <v>545</v>
      </c>
      <c r="M68" s="131" t="s">
        <v>1071</v>
      </c>
      <c r="N68" s="48"/>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c r="DO68" s="49"/>
      <c r="DP68" s="49"/>
      <c r="DQ68" s="49"/>
      <c r="DR68" s="49"/>
      <c r="DS68" s="49"/>
      <c r="DT68" s="49"/>
      <c r="DU68" s="49"/>
      <c r="DV68" s="49"/>
      <c r="DW68" s="49"/>
      <c r="DX68" s="49"/>
      <c r="DY68" s="49"/>
      <c r="DZ68" s="49"/>
      <c r="EA68" s="49"/>
      <c r="EB68" s="49"/>
      <c r="EC68" s="49"/>
      <c r="ED68" s="49"/>
      <c r="EE68" s="49"/>
      <c r="EF68" s="49"/>
      <c r="EG68" s="49"/>
      <c r="EH68" s="49"/>
      <c r="EI68" s="49"/>
      <c r="EJ68" s="49"/>
      <c r="EK68" s="49"/>
      <c r="EL68" s="49"/>
      <c r="EM68" s="49"/>
      <c r="EN68" s="49"/>
      <c r="EO68" s="49"/>
      <c r="EP68" s="49"/>
      <c r="EQ68" s="49"/>
      <c r="ER68" s="49"/>
      <c r="ES68" s="49"/>
      <c r="ET68" s="49"/>
      <c r="EU68" s="49"/>
      <c r="EV68" s="49"/>
      <c r="EW68" s="49"/>
      <c r="EX68" s="49"/>
      <c r="EY68" s="49"/>
      <c r="EZ68" s="49"/>
      <c r="FA68" s="49"/>
      <c r="FB68" s="49"/>
      <c r="FC68" s="49"/>
      <c r="FD68" s="49"/>
      <c r="FE68" s="49"/>
      <c r="FF68" s="49"/>
      <c r="FG68" s="49"/>
      <c r="FH68" s="49"/>
      <c r="FI68" s="49"/>
      <c r="FJ68" s="49"/>
      <c r="FK68" s="49"/>
      <c r="FL68" s="49"/>
      <c r="FM68" s="49"/>
      <c r="FN68" s="49"/>
      <c r="FO68" s="49"/>
      <c r="FP68" s="49"/>
      <c r="FQ68" s="49"/>
      <c r="FR68" s="49"/>
      <c r="FS68" s="49"/>
      <c r="FT68" s="49"/>
      <c r="FU68" s="49"/>
      <c r="FV68" s="49"/>
      <c r="FW68" s="49"/>
      <c r="FX68" s="49"/>
      <c r="FY68" s="49"/>
      <c r="FZ68" s="49"/>
      <c r="GA68" s="49"/>
      <c r="GB68" s="49"/>
      <c r="GC68" s="49"/>
      <c r="GD68" s="49"/>
      <c r="GE68" s="49"/>
      <c r="GF68" s="49"/>
      <c r="GG68" s="49"/>
      <c r="GH68" s="49"/>
      <c r="GI68" s="49"/>
      <c r="GJ68" s="49"/>
      <c r="GK68" s="49"/>
      <c r="GL68" s="49"/>
      <c r="GM68" s="49"/>
      <c r="GN68" s="49"/>
      <c r="GO68" s="49"/>
      <c r="GP68" s="49"/>
      <c r="GQ68" s="49"/>
      <c r="GR68" s="49"/>
      <c r="GS68" s="49"/>
      <c r="GT68" s="49"/>
      <c r="GU68" s="49"/>
      <c r="GV68" s="49"/>
      <c r="GW68" s="49"/>
      <c r="GX68" s="49"/>
      <c r="GY68" s="49"/>
      <c r="GZ68" s="49"/>
      <c r="HA68" s="49"/>
      <c r="HB68" s="49"/>
      <c r="HC68" s="49"/>
      <c r="HD68" s="49"/>
      <c r="HE68" s="49"/>
      <c r="HF68" s="49"/>
      <c r="HG68" s="49"/>
      <c r="HH68" s="49"/>
      <c r="HI68" s="49"/>
      <c r="HJ68" s="49"/>
      <c r="HK68" s="49"/>
      <c r="HL68" s="49"/>
      <c r="HM68" s="49"/>
      <c r="HN68" s="49"/>
      <c r="HO68" s="49"/>
      <c r="HP68" s="49"/>
      <c r="HQ68" s="49"/>
      <c r="HR68" s="49"/>
      <c r="HS68" s="49"/>
      <c r="HT68" s="49"/>
      <c r="HU68" s="49"/>
      <c r="HV68" s="49"/>
      <c r="HW68" s="49"/>
      <c r="HX68" s="49"/>
      <c r="HY68" s="49"/>
      <c r="HZ68" s="49"/>
      <c r="IA68" s="49"/>
      <c r="IB68" s="49"/>
      <c r="IC68" s="49"/>
      <c r="ID68" s="49"/>
      <c r="IE68" s="49"/>
      <c r="IF68" s="49"/>
      <c r="IG68" s="49"/>
      <c r="IH68" s="49"/>
      <c r="II68" s="49"/>
      <c r="IJ68" s="49"/>
      <c r="IK68" s="49"/>
      <c r="IL68" s="49"/>
      <c r="IM68" s="49"/>
      <c r="IN68" s="49"/>
      <c r="IO68" s="49"/>
      <c r="IP68" s="49"/>
      <c r="IQ68" s="49"/>
      <c r="IR68" s="49"/>
      <c r="IS68" s="49"/>
      <c r="IT68" s="49"/>
      <c r="IU68" s="49"/>
      <c r="IV68" s="49"/>
      <c r="IW68" s="49"/>
      <c r="IX68" s="49"/>
      <c r="IY68" s="49"/>
      <c r="IZ68" s="49"/>
      <c r="JA68" s="49"/>
      <c r="JB68" s="49"/>
      <c r="JC68" s="49"/>
      <c r="JD68" s="49"/>
      <c r="JE68" s="49"/>
      <c r="JF68" s="49"/>
      <c r="JG68" s="49"/>
      <c r="JH68" s="49"/>
      <c r="JI68" s="49"/>
      <c r="JJ68" s="49"/>
      <c r="JK68" s="49"/>
      <c r="JL68" s="49"/>
      <c r="JM68" s="49"/>
      <c r="JN68" s="49"/>
      <c r="JO68" s="49"/>
      <c r="JP68" s="49"/>
      <c r="JQ68" s="49"/>
      <c r="JR68" s="49"/>
      <c r="JS68" s="49"/>
      <c r="JT68" s="49"/>
      <c r="JU68" s="49"/>
      <c r="JV68" s="49"/>
      <c r="JW68" s="49"/>
      <c r="JX68" s="49"/>
      <c r="JY68" s="49"/>
      <c r="JZ68" s="49"/>
      <c r="KA68" s="49"/>
      <c r="KB68" s="49"/>
      <c r="KC68" s="49"/>
      <c r="KD68" s="49"/>
      <c r="KE68" s="49"/>
      <c r="KF68" s="49"/>
      <c r="KG68" s="49"/>
      <c r="KH68" s="49"/>
      <c r="KI68" s="49"/>
      <c r="KJ68" s="49"/>
      <c r="KK68" s="49"/>
      <c r="KL68" s="49"/>
      <c r="KM68" s="49"/>
      <c r="KN68" s="49"/>
      <c r="KO68" s="49"/>
      <c r="KP68" s="49"/>
      <c r="KQ68" s="49"/>
      <c r="KR68" s="49"/>
      <c r="KS68" s="49"/>
      <c r="KT68" s="49"/>
      <c r="KU68" s="49"/>
      <c r="KV68" s="49"/>
      <c r="KW68" s="49"/>
      <c r="KX68" s="49"/>
      <c r="KY68" s="49"/>
      <c r="KZ68" s="49"/>
      <c r="LA68" s="49"/>
      <c r="LB68" s="49"/>
      <c r="LC68" s="49"/>
      <c r="LD68" s="49"/>
      <c r="LE68" s="49"/>
      <c r="LF68" s="49"/>
      <c r="LG68" s="49"/>
      <c r="LH68" s="49"/>
      <c r="LI68" s="49"/>
      <c r="LJ68" s="49"/>
      <c r="LK68" s="49"/>
      <c r="LL68" s="49"/>
      <c r="LM68" s="49"/>
      <c r="LN68" s="49"/>
      <c r="LO68" s="49"/>
      <c r="LP68" s="49"/>
      <c r="LQ68" s="49"/>
      <c r="LR68" s="49"/>
      <c r="LS68" s="49"/>
      <c r="LT68" s="49"/>
      <c r="LU68" s="49"/>
      <c r="LV68" s="49"/>
      <c r="LW68" s="49"/>
      <c r="LX68" s="49"/>
      <c r="LY68" s="49"/>
      <c r="LZ68" s="49"/>
      <c r="MA68" s="49"/>
      <c r="MB68" s="49"/>
      <c r="MC68" s="49"/>
      <c r="MD68" s="49"/>
      <c r="ME68" s="49"/>
      <c r="MF68" s="49"/>
      <c r="MG68" s="49"/>
      <c r="MH68" s="49"/>
      <c r="MI68" s="49"/>
      <c r="MJ68" s="49"/>
      <c r="MK68" s="49"/>
      <c r="ML68" s="49"/>
      <c r="MM68" s="49"/>
      <c r="MN68" s="49"/>
      <c r="MO68" s="49"/>
      <c r="MP68" s="49"/>
      <c r="MQ68" s="49"/>
      <c r="MR68" s="49"/>
      <c r="MS68" s="49"/>
      <c r="MT68" s="49"/>
      <c r="MU68" s="49"/>
      <c r="MV68" s="49"/>
      <c r="MW68" s="49"/>
      <c r="MX68" s="49"/>
      <c r="MY68" s="49"/>
      <c r="MZ68" s="49"/>
      <c r="NA68" s="49"/>
      <c r="NB68" s="49"/>
      <c r="NC68" s="49"/>
      <c r="ND68" s="49"/>
      <c r="NE68" s="49"/>
      <c r="NF68" s="49"/>
      <c r="NG68" s="49"/>
      <c r="NH68" s="49"/>
      <c r="NI68" s="49"/>
      <c r="NJ68" s="49"/>
      <c r="NK68" s="49"/>
      <c r="NL68" s="49"/>
      <c r="NM68" s="49"/>
      <c r="NN68" s="49"/>
      <c r="NO68" s="49"/>
      <c r="NP68" s="49"/>
      <c r="NQ68" s="49"/>
      <c r="NR68" s="49"/>
      <c r="NS68" s="49"/>
      <c r="NT68" s="49"/>
      <c r="NU68" s="49"/>
      <c r="NV68" s="49"/>
      <c r="NW68" s="49"/>
      <c r="NX68" s="49"/>
      <c r="NY68" s="49"/>
      <c r="NZ68" s="49"/>
      <c r="OA68" s="49"/>
      <c r="OB68" s="49"/>
      <c r="OC68" s="49"/>
      <c r="OD68" s="49"/>
      <c r="OE68" s="49"/>
      <c r="OF68" s="49"/>
      <c r="OG68" s="49"/>
      <c r="OH68" s="49"/>
      <c r="OI68" s="49"/>
      <c r="OJ68" s="49"/>
      <c r="OK68" s="49"/>
      <c r="OL68" s="49"/>
      <c r="OM68" s="49"/>
      <c r="ON68" s="49"/>
      <c r="OO68" s="49"/>
      <c r="OP68" s="49"/>
      <c r="OQ68" s="49"/>
      <c r="OR68" s="49"/>
      <c r="OS68" s="49"/>
      <c r="OT68" s="49"/>
      <c r="OU68" s="49"/>
      <c r="OV68" s="49"/>
      <c r="OW68" s="49"/>
      <c r="OX68" s="49"/>
      <c r="OY68" s="49"/>
      <c r="OZ68" s="49"/>
      <c r="PA68" s="49"/>
      <c r="PB68" s="49"/>
      <c r="PC68" s="49"/>
      <c r="PD68" s="49"/>
      <c r="PE68" s="49"/>
      <c r="PF68" s="49"/>
      <c r="PG68" s="49"/>
      <c r="PH68" s="49"/>
      <c r="PI68" s="49"/>
      <c r="PJ68" s="49"/>
      <c r="PK68" s="49"/>
      <c r="PL68" s="49"/>
      <c r="PM68" s="49"/>
      <c r="PN68" s="49"/>
      <c r="PO68" s="49"/>
      <c r="PP68" s="49"/>
      <c r="PQ68" s="49"/>
      <c r="PR68" s="49"/>
      <c r="PS68" s="49"/>
      <c r="PT68" s="49"/>
      <c r="PU68" s="49"/>
      <c r="PV68" s="49"/>
      <c r="PW68" s="49"/>
      <c r="PX68" s="49"/>
      <c r="PY68" s="49"/>
      <c r="PZ68" s="49"/>
      <c r="QA68" s="49"/>
      <c r="QB68" s="49"/>
      <c r="QC68" s="49"/>
      <c r="QD68" s="49"/>
      <c r="QE68" s="49"/>
      <c r="QF68" s="49"/>
      <c r="QG68" s="49"/>
      <c r="QH68" s="49"/>
      <c r="QI68" s="49"/>
      <c r="QJ68" s="49"/>
      <c r="QK68" s="49"/>
      <c r="QL68" s="49"/>
      <c r="QM68" s="49"/>
      <c r="QN68" s="49"/>
      <c r="QO68" s="49"/>
      <c r="QP68" s="49"/>
      <c r="QQ68" s="49"/>
      <c r="QR68" s="49"/>
      <c r="QS68" s="49"/>
      <c r="QT68" s="49"/>
      <c r="QU68" s="49"/>
      <c r="QV68" s="49"/>
      <c r="QW68" s="49"/>
      <c r="QX68" s="49"/>
      <c r="QY68" s="49"/>
      <c r="QZ68" s="49"/>
      <c r="RA68" s="49"/>
      <c r="RB68" s="49"/>
      <c r="RC68" s="49"/>
      <c r="RD68" s="49"/>
      <c r="RE68" s="49"/>
      <c r="RF68" s="49"/>
      <c r="RG68" s="49"/>
      <c r="RH68" s="49"/>
      <c r="RI68" s="49"/>
      <c r="RJ68" s="49"/>
      <c r="RK68" s="49"/>
      <c r="RL68" s="49"/>
      <c r="RM68" s="49"/>
      <c r="RN68" s="49"/>
      <c r="RO68" s="49"/>
      <c r="RP68" s="49"/>
      <c r="RQ68" s="49"/>
      <c r="RR68" s="49"/>
      <c r="RS68" s="49"/>
      <c r="RT68" s="49"/>
      <c r="RU68" s="49"/>
      <c r="RV68" s="49"/>
      <c r="RW68" s="49"/>
      <c r="RX68" s="49"/>
      <c r="RY68" s="49"/>
      <c r="RZ68" s="49"/>
      <c r="SA68" s="49"/>
      <c r="SB68" s="49"/>
      <c r="SC68" s="49"/>
      <c r="SD68" s="49"/>
      <c r="SE68" s="49"/>
      <c r="SF68" s="49"/>
      <c r="SG68" s="49"/>
      <c r="SH68" s="49"/>
      <c r="SI68" s="49"/>
      <c r="SJ68" s="49"/>
      <c r="SK68" s="49"/>
      <c r="SL68" s="49"/>
      <c r="SM68" s="49"/>
      <c r="SN68" s="49"/>
      <c r="SO68" s="49"/>
      <c r="SP68" s="49"/>
      <c r="SQ68" s="49"/>
      <c r="SR68" s="49"/>
      <c r="SS68" s="49"/>
      <c r="ST68" s="49"/>
      <c r="SU68" s="49"/>
      <c r="SV68" s="49"/>
      <c r="SW68" s="49"/>
      <c r="SX68" s="49"/>
      <c r="SY68" s="49"/>
      <c r="SZ68" s="49"/>
      <c r="TA68" s="49"/>
      <c r="TB68" s="49"/>
      <c r="TC68" s="49"/>
      <c r="TD68" s="49"/>
      <c r="TE68" s="49"/>
      <c r="TF68" s="49"/>
      <c r="TG68" s="49"/>
      <c r="TH68" s="49"/>
      <c r="TI68" s="49"/>
      <c r="TJ68" s="49"/>
      <c r="TK68" s="49"/>
      <c r="TL68" s="49"/>
      <c r="TM68" s="49"/>
      <c r="TN68" s="49"/>
      <c r="TO68" s="49"/>
      <c r="TP68" s="49"/>
      <c r="TQ68" s="49"/>
      <c r="TR68" s="49"/>
      <c r="TS68" s="49"/>
      <c r="TT68" s="49"/>
      <c r="TU68" s="49"/>
      <c r="TV68" s="49"/>
      <c r="TW68" s="49"/>
      <c r="TX68" s="49"/>
      <c r="TY68" s="49"/>
      <c r="TZ68" s="49"/>
      <c r="UA68" s="49"/>
      <c r="UB68" s="49"/>
      <c r="UC68" s="49"/>
      <c r="UD68" s="49"/>
      <c r="UE68" s="49"/>
      <c r="UF68" s="49"/>
      <c r="UG68" s="49"/>
      <c r="UH68" s="49"/>
      <c r="UI68" s="49"/>
      <c r="UJ68" s="49"/>
      <c r="UK68" s="49"/>
      <c r="UL68" s="49"/>
      <c r="UM68" s="49"/>
      <c r="UN68" s="49"/>
      <c r="UO68" s="49"/>
      <c r="UP68" s="49"/>
      <c r="UQ68" s="49"/>
      <c r="UR68" s="49"/>
      <c r="US68" s="49"/>
      <c r="UT68" s="49"/>
      <c r="UU68" s="49"/>
      <c r="UV68" s="49"/>
      <c r="UW68" s="49"/>
      <c r="UX68" s="49"/>
      <c r="UY68" s="49"/>
      <c r="UZ68" s="49"/>
      <c r="VA68" s="49"/>
      <c r="VB68" s="49"/>
      <c r="VC68" s="49"/>
      <c r="VD68" s="49"/>
      <c r="VE68" s="49"/>
      <c r="VF68" s="49"/>
      <c r="VG68" s="49"/>
      <c r="VH68" s="49"/>
      <c r="VI68" s="49"/>
      <c r="VJ68" s="49"/>
      <c r="VK68" s="49"/>
      <c r="VL68" s="49"/>
      <c r="VM68" s="49"/>
      <c r="VN68" s="49"/>
      <c r="VO68" s="49"/>
      <c r="VP68" s="49"/>
      <c r="VQ68" s="49"/>
      <c r="VR68" s="49"/>
      <c r="VS68" s="49"/>
      <c r="VT68" s="49"/>
      <c r="VU68" s="49"/>
      <c r="VV68" s="49"/>
      <c r="VW68" s="49"/>
      <c r="VX68" s="49"/>
      <c r="VY68" s="49"/>
      <c r="VZ68" s="49"/>
      <c r="WA68" s="49"/>
      <c r="WB68" s="49"/>
      <c r="WC68" s="49"/>
      <c r="WD68" s="49"/>
      <c r="WE68" s="49"/>
      <c r="WF68" s="49"/>
      <c r="WG68" s="49"/>
      <c r="WH68" s="49"/>
      <c r="WI68" s="49"/>
      <c r="WJ68" s="49"/>
      <c r="WK68" s="49"/>
      <c r="WL68" s="49"/>
      <c r="WM68" s="49"/>
      <c r="WN68" s="49"/>
      <c r="WO68" s="49"/>
      <c r="WP68" s="49"/>
      <c r="WQ68" s="49"/>
      <c r="WR68" s="49"/>
      <c r="WS68" s="49"/>
      <c r="WT68" s="49"/>
      <c r="WU68" s="49"/>
      <c r="WV68" s="49"/>
      <c r="WW68" s="49"/>
      <c r="WX68" s="49"/>
      <c r="WY68" s="49"/>
      <c r="WZ68" s="49"/>
      <c r="XA68" s="49"/>
      <c r="XB68" s="49"/>
      <c r="XC68" s="49"/>
      <c r="XD68" s="49"/>
      <c r="XE68" s="49"/>
      <c r="XF68" s="49"/>
      <c r="XG68" s="49"/>
      <c r="XH68" s="49"/>
      <c r="XI68" s="49"/>
      <c r="XJ68" s="49"/>
      <c r="XK68" s="49"/>
      <c r="XL68" s="49"/>
      <c r="XM68" s="49"/>
      <c r="XN68" s="49"/>
      <c r="XO68" s="49"/>
      <c r="XP68" s="49"/>
      <c r="XQ68" s="49"/>
      <c r="XR68" s="49"/>
      <c r="XS68" s="49"/>
      <c r="XT68" s="49"/>
      <c r="XU68" s="49"/>
      <c r="XV68" s="49"/>
      <c r="XW68" s="49"/>
      <c r="XX68" s="49"/>
      <c r="XY68" s="49"/>
      <c r="XZ68" s="49"/>
      <c r="YA68" s="49"/>
      <c r="YB68" s="49"/>
      <c r="YC68" s="49"/>
      <c r="YD68" s="49"/>
      <c r="YE68" s="49"/>
      <c r="YF68" s="49"/>
      <c r="YG68" s="49"/>
      <c r="YH68" s="49"/>
      <c r="YI68" s="49"/>
      <c r="YJ68" s="49"/>
      <c r="YK68" s="49"/>
      <c r="YL68" s="49"/>
      <c r="YM68" s="49"/>
      <c r="YN68" s="49"/>
      <c r="YO68" s="49"/>
      <c r="YP68" s="49"/>
      <c r="YQ68" s="49"/>
      <c r="YR68" s="49"/>
      <c r="YS68" s="49"/>
      <c r="YT68" s="49"/>
      <c r="YU68" s="49"/>
      <c r="YV68" s="49"/>
      <c r="YW68" s="49"/>
      <c r="YX68" s="49"/>
      <c r="YY68" s="49"/>
      <c r="YZ68" s="49"/>
      <c r="ZA68" s="49"/>
      <c r="ZB68" s="49"/>
      <c r="ZC68" s="49"/>
      <c r="ZD68" s="49"/>
      <c r="ZE68" s="49"/>
    </row>
    <row r="69" spans="1:681" s="32" customFormat="1" ht="43.5" customHeight="1">
      <c r="A69" s="218"/>
      <c r="B69" s="95">
        <v>20</v>
      </c>
      <c r="C69" s="137" t="s">
        <v>546</v>
      </c>
      <c r="D69" s="131" t="s">
        <v>34</v>
      </c>
      <c r="E69" s="131" t="s">
        <v>1080</v>
      </c>
      <c r="F69" s="144">
        <f t="shared" si="10"/>
        <v>4185.6000000000004</v>
      </c>
      <c r="G69" s="143"/>
      <c r="H69" s="143"/>
      <c r="I69" s="143">
        <v>4185.6000000000004</v>
      </c>
      <c r="J69" s="143"/>
      <c r="K69" s="143"/>
      <c r="L69" s="131" t="s">
        <v>547</v>
      </c>
      <c r="M69" s="131" t="s">
        <v>1072</v>
      </c>
      <c r="N69" s="48"/>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c r="DO69" s="49"/>
      <c r="DP69" s="49"/>
      <c r="DQ69" s="49"/>
      <c r="DR69" s="49"/>
      <c r="DS69" s="49"/>
      <c r="DT69" s="49"/>
      <c r="DU69" s="49"/>
      <c r="DV69" s="49"/>
      <c r="DW69" s="49"/>
      <c r="DX69" s="49"/>
      <c r="DY69" s="49"/>
      <c r="DZ69" s="49"/>
      <c r="EA69" s="49"/>
      <c r="EB69" s="49"/>
      <c r="EC69" s="49"/>
      <c r="ED69" s="49"/>
      <c r="EE69" s="49"/>
      <c r="EF69" s="49"/>
      <c r="EG69" s="49"/>
      <c r="EH69" s="49"/>
      <c r="EI69" s="49"/>
      <c r="EJ69" s="49"/>
      <c r="EK69" s="49"/>
      <c r="EL69" s="49"/>
      <c r="EM69" s="49"/>
      <c r="EN69" s="49"/>
      <c r="EO69" s="49"/>
      <c r="EP69" s="49"/>
      <c r="EQ69" s="49"/>
      <c r="ER69" s="49"/>
      <c r="ES69" s="49"/>
      <c r="ET69" s="49"/>
      <c r="EU69" s="49"/>
      <c r="EV69" s="49"/>
      <c r="EW69" s="49"/>
      <c r="EX69" s="49"/>
      <c r="EY69" s="49"/>
      <c r="EZ69" s="49"/>
      <c r="FA69" s="49"/>
      <c r="FB69" s="49"/>
      <c r="FC69" s="49"/>
      <c r="FD69" s="49"/>
      <c r="FE69" s="49"/>
      <c r="FF69" s="49"/>
      <c r="FG69" s="49"/>
      <c r="FH69" s="49"/>
      <c r="FI69" s="49"/>
      <c r="FJ69" s="49"/>
      <c r="FK69" s="49"/>
      <c r="FL69" s="49"/>
      <c r="FM69" s="49"/>
      <c r="FN69" s="49"/>
      <c r="FO69" s="49"/>
      <c r="FP69" s="49"/>
      <c r="FQ69" s="49"/>
      <c r="FR69" s="49"/>
      <c r="FS69" s="49"/>
      <c r="FT69" s="49"/>
      <c r="FU69" s="49"/>
      <c r="FV69" s="49"/>
      <c r="FW69" s="49"/>
      <c r="FX69" s="49"/>
      <c r="FY69" s="49"/>
      <c r="FZ69" s="49"/>
      <c r="GA69" s="49"/>
      <c r="GB69" s="49"/>
      <c r="GC69" s="49"/>
      <c r="GD69" s="49"/>
      <c r="GE69" s="49"/>
      <c r="GF69" s="49"/>
      <c r="GG69" s="49"/>
      <c r="GH69" s="49"/>
      <c r="GI69" s="49"/>
      <c r="GJ69" s="49"/>
      <c r="GK69" s="49"/>
      <c r="GL69" s="49"/>
      <c r="GM69" s="49"/>
      <c r="GN69" s="49"/>
      <c r="GO69" s="49"/>
      <c r="GP69" s="49"/>
      <c r="GQ69" s="49"/>
      <c r="GR69" s="49"/>
      <c r="GS69" s="49"/>
      <c r="GT69" s="49"/>
      <c r="GU69" s="49"/>
      <c r="GV69" s="49"/>
      <c r="GW69" s="49"/>
      <c r="GX69" s="49"/>
      <c r="GY69" s="49"/>
      <c r="GZ69" s="49"/>
      <c r="HA69" s="49"/>
      <c r="HB69" s="49"/>
      <c r="HC69" s="49"/>
      <c r="HD69" s="49"/>
      <c r="HE69" s="49"/>
      <c r="HF69" s="49"/>
      <c r="HG69" s="49"/>
      <c r="HH69" s="49"/>
      <c r="HI69" s="49"/>
      <c r="HJ69" s="49"/>
      <c r="HK69" s="49"/>
      <c r="HL69" s="49"/>
      <c r="HM69" s="49"/>
      <c r="HN69" s="49"/>
      <c r="HO69" s="49"/>
      <c r="HP69" s="49"/>
      <c r="HQ69" s="49"/>
      <c r="HR69" s="49"/>
      <c r="HS69" s="49"/>
      <c r="HT69" s="49"/>
      <c r="HU69" s="49"/>
      <c r="HV69" s="49"/>
      <c r="HW69" s="49"/>
      <c r="HX69" s="49"/>
      <c r="HY69" s="49"/>
      <c r="HZ69" s="49"/>
      <c r="IA69" s="49"/>
      <c r="IB69" s="49"/>
      <c r="IC69" s="49"/>
      <c r="ID69" s="49"/>
      <c r="IE69" s="49"/>
      <c r="IF69" s="49"/>
      <c r="IG69" s="49"/>
      <c r="IH69" s="49"/>
      <c r="II69" s="49"/>
      <c r="IJ69" s="49"/>
      <c r="IK69" s="49"/>
      <c r="IL69" s="49"/>
      <c r="IM69" s="49"/>
      <c r="IN69" s="49"/>
      <c r="IO69" s="49"/>
      <c r="IP69" s="49"/>
      <c r="IQ69" s="49"/>
      <c r="IR69" s="49"/>
      <c r="IS69" s="49"/>
      <c r="IT69" s="49"/>
      <c r="IU69" s="49"/>
      <c r="IV69" s="49"/>
      <c r="IW69" s="49"/>
      <c r="IX69" s="49"/>
      <c r="IY69" s="49"/>
      <c r="IZ69" s="49"/>
      <c r="JA69" s="49"/>
      <c r="JB69" s="49"/>
      <c r="JC69" s="49"/>
      <c r="JD69" s="49"/>
      <c r="JE69" s="49"/>
      <c r="JF69" s="49"/>
      <c r="JG69" s="49"/>
      <c r="JH69" s="49"/>
      <c r="JI69" s="49"/>
      <c r="JJ69" s="49"/>
      <c r="JK69" s="49"/>
      <c r="JL69" s="49"/>
      <c r="JM69" s="49"/>
      <c r="JN69" s="49"/>
      <c r="JO69" s="49"/>
      <c r="JP69" s="49"/>
      <c r="JQ69" s="49"/>
      <c r="JR69" s="49"/>
      <c r="JS69" s="49"/>
      <c r="JT69" s="49"/>
      <c r="JU69" s="49"/>
      <c r="JV69" s="49"/>
      <c r="JW69" s="49"/>
      <c r="JX69" s="49"/>
      <c r="JY69" s="49"/>
      <c r="JZ69" s="49"/>
      <c r="KA69" s="49"/>
      <c r="KB69" s="49"/>
      <c r="KC69" s="49"/>
      <c r="KD69" s="49"/>
      <c r="KE69" s="49"/>
      <c r="KF69" s="49"/>
      <c r="KG69" s="49"/>
      <c r="KH69" s="49"/>
      <c r="KI69" s="49"/>
      <c r="KJ69" s="49"/>
      <c r="KK69" s="49"/>
      <c r="KL69" s="49"/>
      <c r="KM69" s="49"/>
      <c r="KN69" s="49"/>
      <c r="KO69" s="49"/>
      <c r="KP69" s="49"/>
      <c r="KQ69" s="49"/>
      <c r="KR69" s="49"/>
      <c r="KS69" s="49"/>
      <c r="KT69" s="49"/>
      <c r="KU69" s="49"/>
      <c r="KV69" s="49"/>
      <c r="KW69" s="49"/>
      <c r="KX69" s="49"/>
      <c r="KY69" s="49"/>
      <c r="KZ69" s="49"/>
      <c r="LA69" s="49"/>
      <c r="LB69" s="49"/>
      <c r="LC69" s="49"/>
      <c r="LD69" s="49"/>
      <c r="LE69" s="49"/>
      <c r="LF69" s="49"/>
      <c r="LG69" s="49"/>
      <c r="LH69" s="49"/>
      <c r="LI69" s="49"/>
      <c r="LJ69" s="49"/>
      <c r="LK69" s="49"/>
      <c r="LL69" s="49"/>
      <c r="LM69" s="49"/>
      <c r="LN69" s="49"/>
      <c r="LO69" s="49"/>
      <c r="LP69" s="49"/>
      <c r="LQ69" s="49"/>
      <c r="LR69" s="49"/>
      <c r="LS69" s="49"/>
      <c r="LT69" s="49"/>
      <c r="LU69" s="49"/>
      <c r="LV69" s="49"/>
      <c r="LW69" s="49"/>
      <c r="LX69" s="49"/>
      <c r="LY69" s="49"/>
      <c r="LZ69" s="49"/>
      <c r="MA69" s="49"/>
      <c r="MB69" s="49"/>
      <c r="MC69" s="49"/>
      <c r="MD69" s="49"/>
      <c r="ME69" s="49"/>
      <c r="MF69" s="49"/>
      <c r="MG69" s="49"/>
      <c r="MH69" s="49"/>
      <c r="MI69" s="49"/>
      <c r="MJ69" s="49"/>
      <c r="MK69" s="49"/>
      <c r="ML69" s="49"/>
      <c r="MM69" s="49"/>
      <c r="MN69" s="49"/>
      <c r="MO69" s="49"/>
      <c r="MP69" s="49"/>
      <c r="MQ69" s="49"/>
      <c r="MR69" s="49"/>
      <c r="MS69" s="49"/>
      <c r="MT69" s="49"/>
      <c r="MU69" s="49"/>
      <c r="MV69" s="49"/>
      <c r="MW69" s="49"/>
      <c r="MX69" s="49"/>
      <c r="MY69" s="49"/>
      <c r="MZ69" s="49"/>
      <c r="NA69" s="49"/>
      <c r="NB69" s="49"/>
      <c r="NC69" s="49"/>
      <c r="ND69" s="49"/>
      <c r="NE69" s="49"/>
      <c r="NF69" s="49"/>
      <c r="NG69" s="49"/>
      <c r="NH69" s="49"/>
      <c r="NI69" s="49"/>
      <c r="NJ69" s="49"/>
      <c r="NK69" s="49"/>
      <c r="NL69" s="49"/>
      <c r="NM69" s="49"/>
      <c r="NN69" s="49"/>
      <c r="NO69" s="49"/>
      <c r="NP69" s="49"/>
      <c r="NQ69" s="49"/>
      <c r="NR69" s="49"/>
      <c r="NS69" s="49"/>
      <c r="NT69" s="49"/>
      <c r="NU69" s="49"/>
      <c r="NV69" s="49"/>
      <c r="NW69" s="49"/>
      <c r="NX69" s="49"/>
      <c r="NY69" s="49"/>
      <c r="NZ69" s="49"/>
      <c r="OA69" s="49"/>
      <c r="OB69" s="49"/>
      <c r="OC69" s="49"/>
      <c r="OD69" s="49"/>
      <c r="OE69" s="49"/>
      <c r="OF69" s="49"/>
      <c r="OG69" s="49"/>
      <c r="OH69" s="49"/>
      <c r="OI69" s="49"/>
      <c r="OJ69" s="49"/>
      <c r="OK69" s="49"/>
      <c r="OL69" s="49"/>
      <c r="OM69" s="49"/>
      <c r="ON69" s="49"/>
      <c r="OO69" s="49"/>
      <c r="OP69" s="49"/>
      <c r="OQ69" s="49"/>
      <c r="OR69" s="49"/>
      <c r="OS69" s="49"/>
      <c r="OT69" s="49"/>
      <c r="OU69" s="49"/>
      <c r="OV69" s="49"/>
      <c r="OW69" s="49"/>
      <c r="OX69" s="49"/>
      <c r="OY69" s="49"/>
      <c r="OZ69" s="49"/>
      <c r="PA69" s="49"/>
      <c r="PB69" s="49"/>
      <c r="PC69" s="49"/>
      <c r="PD69" s="49"/>
      <c r="PE69" s="49"/>
      <c r="PF69" s="49"/>
      <c r="PG69" s="49"/>
      <c r="PH69" s="49"/>
      <c r="PI69" s="49"/>
      <c r="PJ69" s="49"/>
      <c r="PK69" s="49"/>
      <c r="PL69" s="49"/>
      <c r="PM69" s="49"/>
      <c r="PN69" s="49"/>
      <c r="PO69" s="49"/>
      <c r="PP69" s="49"/>
      <c r="PQ69" s="49"/>
      <c r="PR69" s="49"/>
      <c r="PS69" s="49"/>
      <c r="PT69" s="49"/>
      <c r="PU69" s="49"/>
      <c r="PV69" s="49"/>
      <c r="PW69" s="49"/>
      <c r="PX69" s="49"/>
      <c r="PY69" s="49"/>
      <c r="PZ69" s="49"/>
      <c r="QA69" s="49"/>
      <c r="QB69" s="49"/>
      <c r="QC69" s="49"/>
      <c r="QD69" s="49"/>
      <c r="QE69" s="49"/>
      <c r="QF69" s="49"/>
      <c r="QG69" s="49"/>
      <c r="QH69" s="49"/>
      <c r="QI69" s="49"/>
      <c r="QJ69" s="49"/>
      <c r="QK69" s="49"/>
      <c r="QL69" s="49"/>
      <c r="QM69" s="49"/>
      <c r="QN69" s="49"/>
      <c r="QO69" s="49"/>
      <c r="QP69" s="49"/>
      <c r="QQ69" s="49"/>
      <c r="QR69" s="49"/>
      <c r="QS69" s="49"/>
      <c r="QT69" s="49"/>
      <c r="QU69" s="49"/>
      <c r="QV69" s="49"/>
      <c r="QW69" s="49"/>
      <c r="QX69" s="49"/>
      <c r="QY69" s="49"/>
      <c r="QZ69" s="49"/>
      <c r="RA69" s="49"/>
      <c r="RB69" s="49"/>
      <c r="RC69" s="49"/>
      <c r="RD69" s="49"/>
      <c r="RE69" s="49"/>
      <c r="RF69" s="49"/>
      <c r="RG69" s="49"/>
      <c r="RH69" s="49"/>
      <c r="RI69" s="49"/>
      <c r="RJ69" s="49"/>
      <c r="RK69" s="49"/>
      <c r="RL69" s="49"/>
      <c r="RM69" s="49"/>
      <c r="RN69" s="49"/>
      <c r="RO69" s="49"/>
      <c r="RP69" s="49"/>
      <c r="RQ69" s="49"/>
      <c r="RR69" s="49"/>
      <c r="RS69" s="49"/>
      <c r="RT69" s="49"/>
      <c r="RU69" s="49"/>
      <c r="RV69" s="49"/>
      <c r="RW69" s="49"/>
      <c r="RX69" s="49"/>
      <c r="RY69" s="49"/>
      <c r="RZ69" s="49"/>
      <c r="SA69" s="49"/>
      <c r="SB69" s="49"/>
      <c r="SC69" s="49"/>
      <c r="SD69" s="49"/>
      <c r="SE69" s="49"/>
      <c r="SF69" s="49"/>
      <c r="SG69" s="49"/>
      <c r="SH69" s="49"/>
      <c r="SI69" s="49"/>
      <c r="SJ69" s="49"/>
      <c r="SK69" s="49"/>
      <c r="SL69" s="49"/>
      <c r="SM69" s="49"/>
      <c r="SN69" s="49"/>
      <c r="SO69" s="49"/>
      <c r="SP69" s="49"/>
      <c r="SQ69" s="49"/>
      <c r="SR69" s="49"/>
      <c r="SS69" s="49"/>
      <c r="ST69" s="49"/>
      <c r="SU69" s="49"/>
      <c r="SV69" s="49"/>
      <c r="SW69" s="49"/>
      <c r="SX69" s="49"/>
      <c r="SY69" s="49"/>
      <c r="SZ69" s="49"/>
      <c r="TA69" s="49"/>
      <c r="TB69" s="49"/>
      <c r="TC69" s="49"/>
      <c r="TD69" s="49"/>
      <c r="TE69" s="49"/>
      <c r="TF69" s="49"/>
      <c r="TG69" s="49"/>
      <c r="TH69" s="49"/>
      <c r="TI69" s="49"/>
      <c r="TJ69" s="49"/>
      <c r="TK69" s="49"/>
      <c r="TL69" s="49"/>
      <c r="TM69" s="49"/>
      <c r="TN69" s="49"/>
      <c r="TO69" s="49"/>
      <c r="TP69" s="49"/>
      <c r="TQ69" s="49"/>
      <c r="TR69" s="49"/>
      <c r="TS69" s="49"/>
      <c r="TT69" s="49"/>
      <c r="TU69" s="49"/>
      <c r="TV69" s="49"/>
      <c r="TW69" s="49"/>
      <c r="TX69" s="49"/>
      <c r="TY69" s="49"/>
      <c r="TZ69" s="49"/>
      <c r="UA69" s="49"/>
      <c r="UB69" s="49"/>
      <c r="UC69" s="49"/>
      <c r="UD69" s="49"/>
      <c r="UE69" s="49"/>
      <c r="UF69" s="49"/>
      <c r="UG69" s="49"/>
      <c r="UH69" s="49"/>
      <c r="UI69" s="49"/>
      <c r="UJ69" s="49"/>
      <c r="UK69" s="49"/>
      <c r="UL69" s="49"/>
      <c r="UM69" s="49"/>
      <c r="UN69" s="49"/>
      <c r="UO69" s="49"/>
      <c r="UP69" s="49"/>
      <c r="UQ69" s="49"/>
      <c r="UR69" s="49"/>
      <c r="US69" s="49"/>
      <c r="UT69" s="49"/>
      <c r="UU69" s="49"/>
      <c r="UV69" s="49"/>
      <c r="UW69" s="49"/>
      <c r="UX69" s="49"/>
      <c r="UY69" s="49"/>
      <c r="UZ69" s="49"/>
      <c r="VA69" s="49"/>
      <c r="VB69" s="49"/>
      <c r="VC69" s="49"/>
      <c r="VD69" s="49"/>
      <c r="VE69" s="49"/>
      <c r="VF69" s="49"/>
      <c r="VG69" s="49"/>
      <c r="VH69" s="49"/>
      <c r="VI69" s="49"/>
      <c r="VJ69" s="49"/>
      <c r="VK69" s="49"/>
      <c r="VL69" s="49"/>
      <c r="VM69" s="49"/>
      <c r="VN69" s="49"/>
      <c r="VO69" s="49"/>
      <c r="VP69" s="49"/>
      <c r="VQ69" s="49"/>
      <c r="VR69" s="49"/>
      <c r="VS69" s="49"/>
      <c r="VT69" s="49"/>
      <c r="VU69" s="49"/>
      <c r="VV69" s="49"/>
      <c r="VW69" s="49"/>
      <c r="VX69" s="49"/>
      <c r="VY69" s="49"/>
      <c r="VZ69" s="49"/>
      <c r="WA69" s="49"/>
      <c r="WB69" s="49"/>
      <c r="WC69" s="49"/>
      <c r="WD69" s="49"/>
      <c r="WE69" s="49"/>
      <c r="WF69" s="49"/>
      <c r="WG69" s="49"/>
      <c r="WH69" s="49"/>
      <c r="WI69" s="49"/>
      <c r="WJ69" s="49"/>
      <c r="WK69" s="49"/>
      <c r="WL69" s="49"/>
      <c r="WM69" s="49"/>
      <c r="WN69" s="49"/>
      <c r="WO69" s="49"/>
      <c r="WP69" s="49"/>
      <c r="WQ69" s="49"/>
      <c r="WR69" s="49"/>
      <c r="WS69" s="49"/>
      <c r="WT69" s="49"/>
      <c r="WU69" s="49"/>
      <c r="WV69" s="49"/>
      <c r="WW69" s="49"/>
      <c r="WX69" s="49"/>
      <c r="WY69" s="49"/>
      <c r="WZ69" s="49"/>
      <c r="XA69" s="49"/>
      <c r="XB69" s="49"/>
      <c r="XC69" s="49"/>
      <c r="XD69" s="49"/>
      <c r="XE69" s="49"/>
      <c r="XF69" s="49"/>
      <c r="XG69" s="49"/>
      <c r="XH69" s="49"/>
      <c r="XI69" s="49"/>
      <c r="XJ69" s="49"/>
      <c r="XK69" s="49"/>
      <c r="XL69" s="49"/>
      <c r="XM69" s="49"/>
      <c r="XN69" s="49"/>
      <c r="XO69" s="49"/>
      <c r="XP69" s="49"/>
      <c r="XQ69" s="49"/>
      <c r="XR69" s="49"/>
      <c r="XS69" s="49"/>
      <c r="XT69" s="49"/>
      <c r="XU69" s="49"/>
      <c r="XV69" s="49"/>
      <c r="XW69" s="49"/>
      <c r="XX69" s="49"/>
      <c r="XY69" s="49"/>
      <c r="XZ69" s="49"/>
      <c r="YA69" s="49"/>
      <c r="YB69" s="49"/>
      <c r="YC69" s="49"/>
      <c r="YD69" s="49"/>
      <c r="YE69" s="49"/>
      <c r="YF69" s="49"/>
      <c r="YG69" s="49"/>
      <c r="YH69" s="49"/>
      <c r="YI69" s="49"/>
      <c r="YJ69" s="49"/>
      <c r="YK69" s="49"/>
      <c r="YL69" s="49"/>
      <c r="YM69" s="49"/>
      <c r="YN69" s="49"/>
      <c r="YO69" s="49"/>
      <c r="YP69" s="49"/>
      <c r="YQ69" s="49"/>
      <c r="YR69" s="49"/>
      <c r="YS69" s="49"/>
      <c r="YT69" s="49"/>
      <c r="YU69" s="49"/>
      <c r="YV69" s="49"/>
      <c r="YW69" s="49"/>
      <c r="YX69" s="49"/>
      <c r="YY69" s="49"/>
      <c r="YZ69" s="49"/>
      <c r="ZA69" s="49"/>
      <c r="ZB69" s="49"/>
      <c r="ZC69" s="49"/>
      <c r="ZD69" s="49"/>
      <c r="ZE69" s="49"/>
    </row>
    <row r="70" spans="1:681" s="32" customFormat="1" ht="46.5" customHeight="1">
      <c r="A70" s="218"/>
      <c r="B70" s="95">
        <v>21</v>
      </c>
      <c r="C70" s="137" t="s">
        <v>548</v>
      </c>
      <c r="D70" s="131" t="s">
        <v>34</v>
      </c>
      <c r="E70" s="131" t="s">
        <v>1080</v>
      </c>
      <c r="F70" s="144">
        <f t="shared" si="10"/>
        <v>200</v>
      </c>
      <c r="G70" s="143"/>
      <c r="H70" s="143"/>
      <c r="I70" s="143"/>
      <c r="J70" s="143"/>
      <c r="K70" s="143">
        <v>200</v>
      </c>
      <c r="L70" s="131" t="s">
        <v>549</v>
      </c>
      <c r="M70" s="131" t="s">
        <v>1073</v>
      </c>
      <c r="N70" s="48"/>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c r="DO70" s="49"/>
      <c r="DP70" s="49"/>
      <c r="DQ70" s="49"/>
      <c r="DR70" s="49"/>
      <c r="DS70" s="49"/>
      <c r="DT70" s="49"/>
      <c r="DU70" s="49"/>
      <c r="DV70" s="49"/>
      <c r="DW70" s="49"/>
      <c r="DX70" s="49"/>
      <c r="DY70" s="49"/>
      <c r="DZ70" s="49"/>
      <c r="EA70" s="49"/>
      <c r="EB70" s="49"/>
      <c r="EC70" s="49"/>
      <c r="ED70" s="49"/>
      <c r="EE70" s="49"/>
      <c r="EF70" s="49"/>
      <c r="EG70" s="49"/>
      <c r="EH70" s="49"/>
      <c r="EI70" s="49"/>
      <c r="EJ70" s="49"/>
      <c r="EK70" s="49"/>
      <c r="EL70" s="49"/>
      <c r="EM70" s="49"/>
      <c r="EN70" s="49"/>
      <c r="EO70" s="49"/>
      <c r="EP70" s="49"/>
      <c r="EQ70" s="49"/>
      <c r="ER70" s="49"/>
      <c r="ES70" s="49"/>
      <c r="ET70" s="49"/>
      <c r="EU70" s="49"/>
      <c r="EV70" s="49"/>
      <c r="EW70" s="49"/>
      <c r="EX70" s="49"/>
      <c r="EY70" s="49"/>
      <c r="EZ70" s="49"/>
      <c r="FA70" s="49"/>
      <c r="FB70" s="49"/>
      <c r="FC70" s="49"/>
      <c r="FD70" s="49"/>
      <c r="FE70" s="49"/>
      <c r="FF70" s="49"/>
      <c r="FG70" s="49"/>
      <c r="FH70" s="49"/>
      <c r="FI70" s="49"/>
      <c r="FJ70" s="49"/>
      <c r="FK70" s="49"/>
      <c r="FL70" s="49"/>
      <c r="FM70" s="49"/>
      <c r="FN70" s="49"/>
      <c r="FO70" s="49"/>
      <c r="FP70" s="49"/>
      <c r="FQ70" s="49"/>
      <c r="FR70" s="49"/>
      <c r="FS70" s="49"/>
      <c r="FT70" s="49"/>
      <c r="FU70" s="49"/>
      <c r="FV70" s="49"/>
      <c r="FW70" s="49"/>
      <c r="FX70" s="49"/>
      <c r="FY70" s="49"/>
      <c r="FZ70" s="49"/>
      <c r="GA70" s="49"/>
      <c r="GB70" s="49"/>
      <c r="GC70" s="49"/>
      <c r="GD70" s="49"/>
      <c r="GE70" s="49"/>
      <c r="GF70" s="49"/>
      <c r="GG70" s="49"/>
      <c r="GH70" s="49"/>
      <c r="GI70" s="49"/>
      <c r="GJ70" s="49"/>
      <c r="GK70" s="49"/>
      <c r="GL70" s="49"/>
      <c r="GM70" s="49"/>
      <c r="GN70" s="49"/>
      <c r="GO70" s="49"/>
      <c r="GP70" s="49"/>
      <c r="GQ70" s="49"/>
      <c r="GR70" s="49"/>
      <c r="GS70" s="49"/>
      <c r="GT70" s="49"/>
      <c r="GU70" s="49"/>
      <c r="GV70" s="49"/>
      <c r="GW70" s="49"/>
      <c r="GX70" s="49"/>
      <c r="GY70" s="49"/>
      <c r="GZ70" s="49"/>
      <c r="HA70" s="49"/>
      <c r="HB70" s="49"/>
      <c r="HC70" s="49"/>
      <c r="HD70" s="49"/>
      <c r="HE70" s="49"/>
      <c r="HF70" s="49"/>
      <c r="HG70" s="49"/>
      <c r="HH70" s="49"/>
      <c r="HI70" s="49"/>
      <c r="HJ70" s="49"/>
      <c r="HK70" s="49"/>
      <c r="HL70" s="49"/>
      <c r="HM70" s="49"/>
      <c r="HN70" s="49"/>
      <c r="HO70" s="49"/>
      <c r="HP70" s="49"/>
      <c r="HQ70" s="49"/>
      <c r="HR70" s="49"/>
      <c r="HS70" s="49"/>
      <c r="HT70" s="49"/>
      <c r="HU70" s="49"/>
      <c r="HV70" s="49"/>
      <c r="HW70" s="49"/>
      <c r="HX70" s="49"/>
      <c r="HY70" s="49"/>
      <c r="HZ70" s="49"/>
      <c r="IA70" s="49"/>
      <c r="IB70" s="49"/>
      <c r="IC70" s="49"/>
      <c r="ID70" s="49"/>
      <c r="IE70" s="49"/>
      <c r="IF70" s="49"/>
      <c r="IG70" s="49"/>
      <c r="IH70" s="49"/>
      <c r="II70" s="49"/>
      <c r="IJ70" s="49"/>
      <c r="IK70" s="49"/>
      <c r="IL70" s="49"/>
      <c r="IM70" s="49"/>
      <c r="IN70" s="49"/>
      <c r="IO70" s="49"/>
      <c r="IP70" s="49"/>
      <c r="IQ70" s="49"/>
      <c r="IR70" s="49"/>
      <c r="IS70" s="49"/>
      <c r="IT70" s="49"/>
      <c r="IU70" s="49"/>
      <c r="IV70" s="49"/>
      <c r="IW70" s="49"/>
      <c r="IX70" s="49"/>
      <c r="IY70" s="49"/>
      <c r="IZ70" s="49"/>
      <c r="JA70" s="49"/>
      <c r="JB70" s="49"/>
      <c r="JC70" s="49"/>
      <c r="JD70" s="49"/>
      <c r="JE70" s="49"/>
      <c r="JF70" s="49"/>
      <c r="JG70" s="49"/>
      <c r="JH70" s="49"/>
      <c r="JI70" s="49"/>
      <c r="JJ70" s="49"/>
      <c r="JK70" s="49"/>
      <c r="JL70" s="49"/>
      <c r="JM70" s="49"/>
      <c r="JN70" s="49"/>
      <c r="JO70" s="49"/>
      <c r="JP70" s="49"/>
      <c r="JQ70" s="49"/>
      <c r="JR70" s="49"/>
      <c r="JS70" s="49"/>
      <c r="JT70" s="49"/>
      <c r="JU70" s="49"/>
      <c r="JV70" s="49"/>
      <c r="JW70" s="49"/>
      <c r="JX70" s="49"/>
      <c r="JY70" s="49"/>
      <c r="JZ70" s="49"/>
      <c r="KA70" s="49"/>
      <c r="KB70" s="49"/>
      <c r="KC70" s="49"/>
      <c r="KD70" s="49"/>
      <c r="KE70" s="49"/>
      <c r="KF70" s="49"/>
      <c r="KG70" s="49"/>
      <c r="KH70" s="49"/>
      <c r="KI70" s="49"/>
      <c r="KJ70" s="49"/>
      <c r="KK70" s="49"/>
      <c r="KL70" s="49"/>
      <c r="KM70" s="49"/>
      <c r="KN70" s="49"/>
      <c r="KO70" s="49"/>
      <c r="KP70" s="49"/>
      <c r="KQ70" s="49"/>
      <c r="KR70" s="49"/>
      <c r="KS70" s="49"/>
      <c r="KT70" s="49"/>
      <c r="KU70" s="49"/>
      <c r="KV70" s="49"/>
      <c r="KW70" s="49"/>
      <c r="KX70" s="49"/>
      <c r="KY70" s="49"/>
      <c r="KZ70" s="49"/>
      <c r="LA70" s="49"/>
      <c r="LB70" s="49"/>
      <c r="LC70" s="49"/>
      <c r="LD70" s="49"/>
      <c r="LE70" s="49"/>
      <c r="LF70" s="49"/>
      <c r="LG70" s="49"/>
      <c r="LH70" s="49"/>
      <c r="LI70" s="49"/>
      <c r="LJ70" s="49"/>
      <c r="LK70" s="49"/>
      <c r="LL70" s="49"/>
      <c r="LM70" s="49"/>
      <c r="LN70" s="49"/>
      <c r="LO70" s="49"/>
      <c r="LP70" s="49"/>
      <c r="LQ70" s="49"/>
      <c r="LR70" s="49"/>
      <c r="LS70" s="49"/>
      <c r="LT70" s="49"/>
      <c r="LU70" s="49"/>
      <c r="LV70" s="49"/>
      <c r="LW70" s="49"/>
      <c r="LX70" s="49"/>
      <c r="LY70" s="49"/>
      <c r="LZ70" s="49"/>
      <c r="MA70" s="49"/>
      <c r="MB70" s="49"/>
      <c r="MC70" s="49"/>
      <c r="MD70" s="49"/>
      <c r="ME70" s="49"/>
      <c r="MF70" s="49"/>
      <c r="MG70" s="49"/>
      <c r="MH70" s="49"/>
      <c r="MI70" s="49"/>
      <c r="MJ70" s="49"/>
      <c r="MK70" s="49"/>
      <c r="ML70" s="49"/>
      <c r="MM70" s="49"/>
      <c r="MN70" s="49"/>
      <c r="MO70" s="49"/>
      <c r="MP70" s="49"/>
      <c r="MQ70" s="49"/>
      <c r="MR70" s="49"/>
      <c r="MS70" s="49"/>
      <c r="MT70" s="49"/>
      <c r="MU70" s="49"/>
      <c r="MV70" s="49"/>
      <c r="MW70" s="49"/>
      <c r="MX70" s="49"/>
      <c r="MY70" s="49"/>
      <c r="MZ70" s="49"/>
      <c r="NA70" s="49"/>
      <c r="NB70" s="49"/>
      <c r="NC70" s="49"/>
      <c r="ND70" s="49"/>
      <c r="NE70" s="49"/>
      <c r="NF70" s="49"/>
      <c r="NG70" s="49"/>
      <c r="NH70" s="49"/>
      <c r="NI70" s="49"/>
      <c r="NJ70" s="49"/>
      <c r="NK70" s="49"/>
      <c r="NL70" s="49"/>
      <c r="NM70" s="49"/>
      <c r="NN70" s="49"/>
      <c r="NO70" s="49"/>
      <c r="NP70" s="49"/>
      <c r="NQ70" s="49"/>
      <c r="NR70" s="49"/>
      <c r="NS70" s="49"/>
      <c r="NT70" s="49"/>
      <c r="NU70" s="49"/>
      <c r="NV70" s="49"/>
      <c r="NW70" s="49"/>
      <c r="NX70" s="49"/>
      <c r="NY70" s="49"/>
      <c r="NZ70" s="49"/>
      <c r="OA70" s="49"/>
      <c r="OB70" s="49"/>
      <c r="OC70" s="49"/>
      <c r="OD70" s="49"/>
      <c r="OE70" s="49"/>
      <c r="OF70" s="49"/>
      <c r="OG70" s="49"/>
      <c r="OH70" s="49"/>
      <c r="OI70" s="49"/>
      <c r="OJ70" s="49"/>
      <c r="OK70" s="49"/>
      <c r="OL70" s="49"/>
      <c r="OM70" s="49"/>
      <c r="ON70" s="49"/>
      <c r="OO70" s="49"/>
      <c r="OP70" s="49"/>
      <c r="OQ70" s="49"/>
      <c r="OR70" s="49"/>
      <c r="OS70" s="49"/>
      <c r="OT70" s="49"/>
      <c r="OU70" s="49"/>
      <c r="OV70" s="49"/>
      <c r="OW70" s="49"/>
      <c r="OX70" s="49"/>
      <c r="OY70" s="49"/>
      <c r="OZ70" s="49"/>
      <c r="PA70" s="49"/>
      <c r="PB70" s="49"/>
      <c r="PC70" s="49"/>
      <c r="PD70" s="49"/>
      <c r="PE70" s="49"/>
      <c r="PF70" s="49"/>
      <c r="PG70" s="49"/>
      <c r="PH70" s="49"/>
      <c r="PI70" s="49"/>
      <c r="PJ70" s="49"/>
      <c r="PK70" s="49"/>
      <c r="PL70" s="49"/>
      <c r="PM70" s="49"/>
      <c r="PN70" s="49"/>
      <c r="PO70" s="49"/>
      <c r="PP70" s="49"/>
      <c r="PQ70" s="49"/>
      <c r="PR70" s="49"/>
      <c r="PS70" s="49"/>
      <c r="PT70" s="49"/>
      <c r="PU70" s="49"/>
      <c r="PV70" s="49"/>
      <c r="PW70" s="49"/>
      <c r="PX70" s="49"/>
      <c r="PY70" s="49"/>
      <c r="PZ70" s="49"/>
      <c r="QA70" s="49"/>
      <c r="QB70" s="49"/>
      <c r="QC70" s="49"/>
      <c r="QD70" s="49"/>
      <c r="QE70" s="49"/>
      <c r="QF70" s="49"/>
      <c r="QG70" s="49"/>
      <c r="QH70" s="49"/>
      <c r="QI70" s="49"/>
      <c r="QJ70" s="49"/>
      <c r="QK70" s="49"/>
      <c r="QL70" s="49"/>
      <c r="QM70" s="49"/>
      <c r="QN70" s="49"/>
      <c r="QO70" s="49"/>
      <c r="QP70" s="49"/>
      <c r="QQ70" s="49"/>
      <c r="QR70" s="49"/>
      <c r="QS70" s="49"/>
      <c r="QT70" s="49"/>
      <c r="QU70" s="49"/>
      <c r="QV70" s="49"/>
      <c r="QW70" s="49"/>
      <c r="QX70" s="49"/>
      <c r="QY70" s="49"/>
      <c r="QZ70" s="49"/>
      <c r="RA70" s="49"/>
      <c r="RB70" s="49"/>
      <c r="RC70" s="49"/>
      <c r="RD70" s="49"/>
      <c r="RE70" s="49"/>
      <c r="RF70" s="49"/>
      <c r="RG70" s="49"/>
      <c r="RH70" s="49"/>
      <c r="RI70" s="49"/>
      <c r="RJ70" s="49"/>
      <c r="RK70" s="49"/>
      <c r="RL70" s="49"/>
      <c r="RM70" s="49"/>
      <c r="RN70" s="49"/>
      <c r="RO70" s="49"/>
      <c r="RP70" s="49"/>
      <c r="RQ70" s="49"/>
      <c r="RR70" s="49"/>
      <c r="RS70" s="49"/>
      <c r="RT70" s="49"/>
      <c r="RU70" s="49"/>
      <c r="RV70" s="49"/>
      <c r="RW70" s="49"/>
      <c r="RX70" s="49"/>
      <c r="RY70" s="49"/>
      <c r="RZ70" s="49"/>
      <c r="SA70" s="49"/>
      <c r="SB70" s="49"/>
      <c r="SC70" s="49"/>
      <c r="SD70" s="49"/>
      <c r="SE70" s="49"/>
      <c r="SF70" s="49"/>
      <c r="SG70" s="49"/>
      <c r="SH70" s="49"/>
      <c r="SI70" s="49"/>
      <c r="SJ70" s="49"/>
      <c r="SK70" s="49"/>
      <c r="SL70" s="49"/>
      <c r="SM70" s="49"/>
      <c r="SN70" s="49"/>
      <c r="SO70" s="49"/>
      <c r="SP70" s="49"/>
      <c r="SQ70" s="49"/>
      <c r="SR70" s="49"/>
      <c r="SS70" s="49"/>
      <c r="ST70" s="49"/>
      <c r="SU70" s="49"/>
      <c r="SV70" s="49"/>
      <c r="SW70" s="49"/>
      <c r="SX70" s="49"/>
      <c r="SY70" s="49"/>
      <c r="SZ70" s="49"/>
      <c r="TA70" s="49"/>
      <c r="TB70" s="49"/>
      <c r="TC70" s="49"/>
      <c r="TD70" s="49"/>
      <c r="TE70" s="49"/>
      <c r="TF70" s="49"/>
      <c r="TG70" s="49"/>
      <c r="TH70" s="49"/>
      <c r="TI70" s="49"/>
      <c r="TJ70" s="49"/>
      <c r="TK70" s="49"/>
      <c r="TL70" s="49"/>
      <c r="TM70" s="49"/>
      <c r="TN70" s="49"/>
      <c r="TO70" s="49"/>
      <c r="TP70" s="49"/>
      <c r="TQ70" s="49"/>
      <c r="TR70" s="49"/>
      <c r="TS70" s="49"/>
      <c r="TT70" s="49"/>
      <c r="TU70" s="49"/>
      <c r="TV70" s="49"/>
      <c r="TW70" s="49"/>
      <c r="TX70" s="49"/>
      <c r="TY70" s="49"/>
      <c r="TZ70" s="49"/>
      <c r="UA70" s="49"/>
      <c r="UB70" s="49"/>
      <c r="UC70" s="49"/>
      <c r="UD70" s="49"/>
      <c r="UE70" s="49"/>
      <c r="UF70" s="49"/>
      <c r="UG70" s="49"/>
      <c r="UH70" s="49"/>
      <c r="UI70" s="49"/>
      <c r="UJ70" s="49"/>
      <c r="UK70" s="49"/>
      <c r="UL70" s="49"/>
      <c r="UM70" s="49"/>
      <c r="UN70" s="49"/>
      <c r="UO70" s="49"/>
      <c r="UP70" s="49"/>
      <c r="UQ70" s="49"/>
      <c r="UR70" s="49"/>
      <c r="US70" s="49"/>
      <c r="UT70" s="49"/>
      <c r="UU70" s="49"/>
      <c r="UV70" s="49"/>
      <c r="UW70" s="49"/>
      <c r="UX70" s="49"/>
      <c r="UY70" s="49"/>
      <c r="UZ70" s="49"/>
      <c r="VA70" s="49"/>
      <c r="VB70" s="49"/>
      <c r="VC70" s="49"/>
      <c r="VD70" s="49"/>
      <c r="VE70" s="49"/>
      <c r="VF70" s="49"/>
      <c r="VG70" s="49"/>
      <c r="VH70" s="49"/>
      <c r="VI70" s="49"/>
      <c r="VJ70" s="49"/>
      <c r="VK70" s="49"/>
      <c r="VL70" s="49"/>
      <c r="VM70" s="49"/>
      <c r="VN70" s="49"/>
      <c r="VO70" s="49"/>
      <c r="VP70" s="49"/>
      <c r="VQ70" s="49"/>
      <c r="VR70" s="49"/>
      <c r="VS70" s="49"/>
      <c r="VT70" s="49"/>
      <c r="VU70" s="49"/>
      <c r="VV70" s="49"/>
      <c r="VW70" s="49"/>
      <c r="VX70" s="49"/>
      <c r="VY70" s="49"/>
      <c r="VZ70" s="49"/>
      <c r="WA70" s="49"/>
      <c r="WB70" s="49"/>
      <c r="WC70" s="49"/>
      <c r="WD70" s="49"/>
      <c r="WE70" s="49"/>
      <c r="WF70" s="49"/>
      <c r="WG70" s="49"/>
      <c r="WH70" s="49"/>
      <c r="WI70" s="49"/>
      <c r="WJ70" s="49"/>
      <c r="WK70" s="49"/>
      <c r="WL70" s="49"/>
      <c r="WM70" s="49"/>
      <c r="WN70" s="49"/>
      <c r="WO70" s="49"/>
      <c r="WP70" s="49"/>
      <c r="WQ70" s="49"/>
      <c r="WR70" s="49"/>
      <c r="WS70" s="49"/>
      <c r="WT70" s="49"/>
      <c r="WU70" s="49"/>
      <c r="WV70" s="49"/>
      <c r="WW70" s="49"/>
      <c r="WX70" s="49"/>
      <c r="WY70" s="49"/>
      <c r="WZ70" s="49"/>
      <c r="XA70" s="49"/>
      <c r="XB70" s="49"/>
      <c r="XC70" s="49"/>
      <c r="XD70" s="49"/>
      <c r="XE70" s="49"/>
      <c r="XF70" s="49"/>
      <c r="XG70" s="49"/>
      <c r="XH70" s="49"/>
      <c r="XI70" s="49"/>
      <c r="XJ70" s="49"/>
      <c r="XK70" s="49"/>
      <c r="XL70" s="49"/>
      <c r="XM70" s="49"/>
      <c r="XN70" s="49"/>
      <c r="XO70" s="49"/>
      <c r="XP70" s="49"/>
      <c r="XQ70" s="49"/>
      <c r="XR70" s="49"/>
      <c r="XS70" s="49"/>
      <c r="XT70" s="49"/>
      <c r="XU70" s="49"/>
      <c r="XV70" s="49"/>
      <c r="XW70" s="49"/>
      <c r="XX70" s="49"/>
      <c r="XY70" s="49"/>
      <c r="XZ70" s="49"/>
      <c r="YA70" s="49"/>
      <c r="YB70" s="49"/>
      <c r="YC70" s="49"/>
      <c r="YD70" s="49"/>
      <c r="YE70" s="49"/>
      <c r="YF70" s="49"/>
      <c r="YG70" s="49"/>
      <c r="YH70" s="49"/>
      <c r="YI70" s="49"/>
      <c r="YJ70" s="49"/>
      <c r="YK70" s="49"/>
      <c r="YL70" s="49"/>
      <c r="YM70" s="49"/>
      <c r="YN70" s="49"/>
      <c r="YO70" s="49"/>
      <c r="YP70" s="49"/>
      <c r="YQ70" s="49"/>
      <c r="YR70" s="49"/>
      <c r="YS70" s="49"/>
      <c r="YT70" s="49"/>
      <c r="YU70" s="49"/>
      <c r="YV70" s="49"/>
      <c r="YW70" s="49"/>
      <c r="YX70" s="49"/>
      <c r="YY70" s="49"/>
      <c r="YZ70" s="49"/>
      <c r="ZA70" s="49"/>
      <c r="ZB70" s="49"/>
      <c r="ZC70" s="49"/>
      <c r="ZD70" s="49"/>
      <c r="ZE70" s="49"/>
    </row>
    <row r="71" spans="1:681" s="32" customFormat="1" ht="51" customHeight="1">
      <c r="A71" s="218"/>
      <c r="B71" s="95">
        <v>22</v>
      </c>
      <c r="C71" s="137" t="s">
        <v>550</v>
      </c>
      <c r="D71" s="131" t="s">
        <v>34</v>
      </c>
      <c r="E71" s="131" t="s">
        <v>1080</v>
      </c>
      <c r="F71" s="144">
        <f t="shared" si="10"/>
        <v>350</v>
      </c>
      <c r="G71" s="143"/>
      <c r="H71" s="143"/>
      <c r="I71" s="143"/>
      <c r="J71" s="143">
        <v>350</v>
      </c>
      <c r="K71" s="143"/>
      <c r="L71" s="131" t="s">
        <v>551</v>
      </c>
      <c r="M71" s="131" t="s">
        <v>505</v>
      </c>
      <c r="N71" s="48"/>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c r="DO71" s="49"/>
      <c r="DP71" s="49"/>
      <c r="DQ71" s="49"/>
      <c r="DR71" s="49"/>
      <c r="DS71" s="49"/>
      <c r="DT71" s="49"/>
      <c r="DU71" s="49"/>
      <c r="DV71" s="49"/>
      <c r="DW71" s="49"/>
      <c r="DX71" s="49"/>
      <c r="DY71" s="49"/>
      <c r="DZ71" s="49"/>
      <c r="EA71" s="49"/>
      <c r="EB71" s="49"/>
      <c r="EC71" s="49"/>
      <c r="ED71" s="49"/>
      <c r="EE71" s="49"/>
      <c r="EF71" s="49"/>
      <c r="EG71" s="49"/>
      <c r="EH71" s="49"/>
      <c r="EI71" s="49"/>
      <c r="EJ71" s="49"/>
      <c r="EK71" s="49"/>
      <c r="EL71" s="49"/>
      <c r="EM71" s="49"/>
      <c r="EN71" s="49"/>
      <c r="EO71" s="49"/>
      <c r="EP71" s="49"/>
      <c r="EQ71" s="49"/>
      <c r="ER71" s="49"/>
      <c r="ES71" s="49"/>
      <c r="ET71" s="49"/>
      <c r="EU71" s="49"/>
      <c r="EV71" s="49"/>
      <c r="EW71" s="49"/>
      <c r="EX71" s="49"/>
      <c r="EY71" s="49"/>
      <c r="EZ71" s="49"/>
      <c r="FA71" s="49"/>
      <c r="FB71" s="49"/>
      <c r="FC71" s="49"/>
      <c r="FD71" s="49"/>
      <c r="FE71" s="49"/>
      <c r="FF71" s="49"/>
      <c r="FG71" s="49"/>
      <c r="FH71" s="49"/>
      <c r="FI71" s="49"/>
      <c r="FJ71" s="49"/>
      <c r="FK71" s="49"/>
      <c r="FL71" s="49"/>
      <c r="FM71" s="49"/>
      <c r="FN71" s="49"/>
      <c r="FO71" s="49"/>
      <c r="FP71" s="49"/>
      <c r="FQ71" s="49"/>
      <c r="FR71" s="49"/>
      <c r="FS71" s="49"/>
      <c r="FT71" s="49"/>
      <c r="FU71" s="49"/>
      <c r="FV71" s="49"/>
      <c r="FW71" s="49"/>
      <c r="FX71" s="49"/>
      <c r="FY71" s="49"/>
      <c r="FZ71" s="49"/>
      <c r="GA71" s="49"/>
      <c r="GB71" s="49"/>
      <c r="GC71" s="49"/>
      <c r="GD71" s="49"/>
      <c r="GE71" s="49"/>
      <c r="GF71" s="49"/>
      <c r="GG71" s="49"/>
      <c r="GH71" s="49"/>
      <c r="GI71" s="49"/>
      <c r="GJ71" s="49"/>
      <c r="GK71" s="49"/>
      <c r="GL71" s="49"/>
      <c r="GM71" s="49"/>
      <c r="GN71" s="49"/>
      <c r="GO71" s="49"/>
      <c r="GP71" s="49"/>
      <c r="GQ71" s="49"/>
      <c r="GR71" s="49"/>
      <c r="GS71" s="49"/>
      <c r="GT71" s="49"/>
      <c r="GU71" s="49"/>
      <c r="GV71" s="49"/>
      <c r="GW71" s="49"/>
      <c r="GX71" s="49"/>
      <c r="GY71" s="49"/>
      <c r="GZ71" s="49"/>
      <c r="HA71" s="49"/>
      <c r="HB71" s="49"/>
      <c r="HC71" s="49"/>
      <c r="HD71" s="49"/>
      <c r="HE71" s="49"/>
      <c r="HF71" s="49"/>
      <c r="HG71" s="49"/>
      <c r="HH71" s="49"/>
      <c r="HI71" s="49"/>
      <c r="HJ71" s="49"/>
      <c r="HK71" s="49"/>
      <c r="HL71" s="49"/>
      <c r="HM71" s="49"/>
      <c r="HN71" s="49"/>
      <c r="HO71" s="49"/>
      <c r="HP71" s="49"/>
      <c r="HQ71" s="49"/>
      <c r="HR71" s="49"/>
      <c r="HS71" s="49"/>
      <c r="HT71" s="49"/>
      <c r="HU71" s="49"/>
      <c r="HV71" s="49"/>
      <c r="HW71" s="49"/>
      <c r="HX71" s="49"/>
      <c r="HY71" s="49"/>
      <c r="HZ71" s="49"/>
      <c r="IA71" s="49"/>
      <c r="IB71" s="49"/>
      <c r="IC71" s="49"/>
      <c r="ID71" s="49"/>
      <c r="IE71" s="49"/>
      <c r="IF71" s="49"/>
      <c r="IG71" s="49"/>
      <c r="IH71" s="49"/>
      <c r="II71" s="49"/>
      <c r="IJ71" s="49"/>
      <c r="IK71" s="49"/>
      <c r="IL71" s="49"/>
      <c r="IM71" s="49"/>
      <c r="IN71" s="49"/>
      <c r="IO71" s="49"/>
      <c r="IP71" s="49"/>
      <c r="IQ71" s="49"/>
      <c r="IR71" s="49"/>
      <c r="IS71" s="49"/>
      <c r="IT71" s="49"/>
      <c r="IU71" s="49"/>
      <c r="IV71" s="49"/>
      <c r="IW71" s="49"/>
      <c r="IX71" s="49"/>
      <c r="IY71" s="49"/>
      <c r="IZ71" s="49"/>
      <c r="JA71" s="49"/>
      <c r="JB71" s="49"/>
      <c r="JC71" s="49"/>
      <c r="JD71" s="49"/>
      <c r="JE71" s="49"/>
      <c r="JF71" s="49"/>
      <c r="JG71" s="49"/>
      <c r="JH71" s="49"/>
      <c r="JI71" s="49"/>
      <c r="JJ71" s="49"/>
      <c r="JK71" s="49"/>
      <c r="JL71" s="49"/>
      <c r="JM71" s="49"/>
      <c r="JN71" s="49"/>
      <c r="JO71" s="49"/>
      <c r="JP71" s="49"/>
      <c r="JQ71" s="49"/>
      <c r="JR71" s="49"/>
      <c r="JS71" s="49"/>
      <c r="JT71" s="49"/>
      <c r="JU71" s="49"/>
      <c r="JV71" s="49"/>
      <c r="JW71" s="49"/>
      <c r="JX71" s="49"/>
      <c r="JY71" s="49"/>
      <c r="JZ71" s="49"/>
      <c r="KA71" s="49"/>
      <c r="KB71" s="49"/>
      <c r="KC71" s="49"/>
      <c r="KD71" s="49"/>
      <c r="KE71" s="49"/>
      <c r="KF71" s="49"/>
      <c r="KG71" s="49"/>
      <c r="KH71" s="49"/>
      <c r="KI71" s="49"/>
      <c r="KJ71" s="49"/>
      <c r="KK71" s="49"/>
      <c r="KL71" s="49"/>
      <c r="KM71" s="49"/>
      <c r="KN71" s="49"/>
      <c r="KO71" s="49"/>
      <c r="KP71" s="49"/>
      <c r="KQ71" s="49"/>
      <c r="KR71" s="49"/>
      <c r="KS71" s="49"/>
      <c r="KT71" s="49"/>
      <c r="KU71" s="49"/>
      <c r="KV71" s="49"/>
      <c r="KW71" s="49"/>
      <c r="KX71" s="49"/>
      <c r="KY71" s="49"/>
      <c r="KZ71" s="49"/>
      <c r="LA71" s="49"/>
      <c r="LB71" s="49"/>
      <c r="LC71" s="49"/>
      <c r="LD71" s="49"/>
      <c r="LE71" s="49"/>
      <c r="LF71" s="49"/>
      <c r="LG71" s="49"/>
      <c r="LH71" s="49"/>
      <c r="LI71" s="49"/>
      <c r="LJ71" s="49"/>
      <c r="LK71" s="49"/>
      <c r="LL71" s="49"/>
      <c r="LM71" s="49"/>
      <c r="LN71" s="49"/>
      <c r="LO71" s="49"/>
      <c r="LP71" s="49"/>
      <c r="LQ71" s="49"/>
      <c r="LR71" s="49"/>
      <c r="LS71" s="49"/>
      <c r="LT71" s="49"/>
      <c r="LU71" s="49"/>
      <c r="LV71" s="49"/>
      <c r="LW71" s="49"/>
      <c r="LX71" s="49"/>
      <c r="LY71" s="49"/>
      <c r="LZ71" s="49"/>
      <c r="MA71" s="49"/>
      <c r="MB71" s="49"/>
      <c r="MC71" s="49"/>
      <c r="MD71" s="49"/>
      <c r="ME71" s="49"/>
      <c r="MF71" s="49"/>
      <c r="MG71" s="49"/>
      <c r="MH71" s="49"/>
      <c r="MI71" s="49"/>
      <c r="MJ71" s="49"/>
      <c r="MK71" s="49"/>
      <c r="ML71" s="49"/>
      <c r="MM71" s="49"/>
      <c r="MN71" s="49"/>
      <c r="MO71" s="49"/>
      <c r="MP71" s="49"/>
      <c r="MQ71" s="49"/>
      <c r="MR71" s="49"/>
      <c r="MS71" s="49"/>
      <c r="MT71" s="49"/>
      <c r="MU71" s="49"/>
      <c r="MV71" s="49"/>
      <c r="MW71" s="49"/>
      <c r="MX71" s="49"/>
      <c r="MY71" s="49"/>
      <c r="MZ71" s="49"/>
      <c r="NA71" s="49"/>
      <c r="NB71" s="49"/>
      <c r="NC71" s="49"/>
      <c r="ND71" s="49"/>
      <c r="NE71" s="49"/>
      <c r="NF71" s="49"/>
      <c r="NG71" s="49"/>
      <c r="NH71" s="49"/>
      <c r="NI71" s="49"/>
      <c r="NJ71" s="49"/>
      <c r="NK71" s="49"/>
      <c r="NL71" s="49"/>
      <c r="NM71" s="49"/>
      <c r="NN71" s="49"/>
      <c r="NO71" s="49"/>
      <c r="NP71" s="49"/>
      <c r="NQ71" s="49"/>
      <c r="NR71" s="49"/>
      <c r="NS71" s="49"/>
      <c r="NT71" s="49"/>
      <c r="NU71" s="49"/>
      <c r="NV71" s="49"/>
      <c r="NW71" s="49"/>
      <c r="NX71" s="49"/>
      <c r="NY71" s="49"/>
      <c r="NZ71" s="49"/>
      <c r="OA71" s="49"/>
      <c r="OB71" s="49"/>
      <c r="OC71" s="49"/>
      <c r="OD71" s="49"/>
      <c r="OE71" s="49"/>
      <c r="OF71" s="49"/>
      <c r="OG71" s="49"/>
      <c r="OH71" s="49"/>
      <c r="OI71" s="49"/>
      <c r="OJ71" s="49"/>
      <c r="OK71" s="49"/>
      <c r="OL71" s="49"/>
      <c r="OM71" s="49"/>
      <c r="ON71" s="49"/>
      <c r="OO71" s="49"/>
      <c r="OP71" s="49"/>
      <c r="OQ71" s="49"/>
      <c r="OR71" s="49"/>
      <c r="OS71" s="49"/>
      <c r="OT71" s="49"/>
      <c r="OU71" s="49"/>
      <c r="OV71" s="49"/>
      <c r="OW71" s="49"/>
      <c r="OX71" s="49"/>
      <c r="OY71" s="49"/>
      <c r="OZ71" s="49"/>
      <c r="PA71" s="49"/>
      <c r="PB71" s="49"/>
      <c r="PC71" s="49"/>
      <c r="PD71" s="49"/>
      <c r="PE71" s="49"/>
      <c r="PF71" s="49"/>
      <c r="PG71" s="49"/>
      <c r="PH71" s="49"/>
      <c r="PI71" s="49"/>
      <c r="PJ71" s="49"/>
      <c r="PK71" s="49"/>
      <c r="PL71" s="49"/>
      <c r="PM71" s="49"/>
      <c r="PN71" s="49"/>
      <c r="PO71" s="49"/>
      <c r="PP71" s="49"/>
      <c r="PQ71" s="49"/>
      <c r="PR71" s="49"/>
      <c r="PS71" s="49"/>
      <c r="PT71" s="49"/>
      <c r="PU71" s="49"/>
      <c r="PV71" s="49"/>
      <c r="PW71" s="49"/>
      <c r="PX71" s="49"/>
      <c r="PY71" s="49"/>
      <c r="PZ71" s="49"/>
      <c r="QA71" s="49"/>
      <c r="QB71" s="49"/>
      <c r="QC71" s="49"/>
      <c r="QD71" s="49"/>
      <c r="QE71" s="49"/>
      <c r="QF71" s="49"/>
      <c r="QG71" s="49"/>
      <c r="QH71" s="49"/>
      <c r="QI71" s="49"/>
      <c r="QJ71" s="49"/>
      <c r="QK71" s="49"/>
      <c r="QL71" s="49"/>
      <c r="QM71" s="49"/>
      <c r="QN71" s="49"/>
      <c r="QO71" s="49"/>
      <c r="QP71" s="49"/>
      <c r="QQ71" s="49"/>
      <c r="QR71" s="49"/>
      <c r="QS71" s="49"/>
      <c r="QT71" s="49"/>
      <c r="QU71" s="49"/>
      <c r="QV71" s="49"/>
      <c r="QW71" s="49"/>
      <c r="QX71" s="49"/>
      <c r="QY71" s="49"/>
      <c r="QZ71" s="49"/>
      <c r="RA71" s="49"/>
      <c r="RB71" s="49"/>
      <c r="RC71" s="49"/>
      <c r="RD71" s="49"/>
      <c r="RE71" s="49"/>
      <c r="RF71" s="49"/>
      <c r="RG71" s="49"/>
      <c r="RH71" s="49"/>
      <c r="RI71" s="49"/>
      <c r="RJ71" s="49"/>
      <c r="RK71" s="49"/>
      <c r="RL71" s="49"/>
      <c r="RM71" s="49"/>
      <c r="RN71" s="49"/>
      <c r="RO71" s="49"/>
      <c r="RP71" s="49"/>
      <c r="RQ71" s="49"/>
      <c r="RR71" s="49"/>
      <c r="RS71" s="49"/>
      <c r="RT71" s="49"/>
      <c r="RU71" s="49"/>
      <c r="RV71" s="49"/>
      <c r="RW71" s="49"/>
      <c r="RX71" s="49"/>
      <c r="RY71" s="49"/>
      <c r="RZ71" s="49"/>
      <c r="SA71" s="49"/>
      <c r="SB71" s="49"/>
      <c r="SC71" s="49"/>
      <c r="SD71" s="49"/>
      <c r="SE71" s="49"/>
      <c r="SF71" s="49"/>
      <c r="SG71" s="49"/>
      <c r="SH71" s="49"/>
      <c r="SI71" s="49"/>
      <c r="SJ71" s="49"/>
      <c r="SK71" s="49"/>
      <c r="SL71" s="49"/>
      <c r="SM71" s="49"/>
      <c r="SN71" s="49"/>
      <c r="SO71" s="49"/>
      <c r="SP71" s="49"/>
      <c r="SQ71" s="49"/>
      <c r="SR71" s="49"/>
      <c r="SS71" s="49"/>
      <c r="ST71" s="49"/>
      <c r="SU71" s="49"/>
      <c r="SV71" s="49"/>
      <c r="SW71" s="49"/>
      <c r="SX71" s="49"/>
      <c r="SY71" s="49"/>
      <c r="SZ71" s="49"/>
      <c r="TA71" s="49"/>
      <c r="TB71" s="49"/>
      <c r="TC71" s="49"/>
      <c r="TD71" s="49"/>
      <c r="TE71" s="49"/>
      <c r="TF71" s="49"/>
      <c r="TG71" s="49"/>
      <c r="TH71" s="49"/>
      <c r="TI71" s="49"/>
      <c r="TJ71" s="49"/>
      <c r="TK71" s="49"/>
      <c r="TL71" s="49"/>
      <c r="TM71" s="49"/>
      <c r="TN71" s="49"/>
      <c r="TO71" s="49"/>
      <c r="TP71" s="49"/>
      <c r="TQ71" s="49"/>
      <c r="TR71" s="49"/>
      <c r="TS71" s="49"/>
      <c r="TT71" s="49"/>
      <c r="TU71" s="49"/>
      <c r="TV71" s="49"/>
      <c r="TW71" s="49"/>
      <c r="TX71" s="49"/>
      <c r="TY71" s="49"/>
      <c r="TZ71" s="49"/>
      <c r="UA71" s="49"/>
      <c r="UB71" s="49"/>
      <c r="UC71" s="49"/>
      <c r="UD71" s="49"/>
      <c r="UE71" s="49"/>
      <c r="UF71" s="49"/>
      <c r="UG71" s="49"/>
      <c r="UH71" s="49"/>
      <c r="UI71" s="49"/>
      <c r="UJ71" s="49"/>
      <c r="UK71" s="49"/>
      <c r="UL71" s="49"/>
      <c r="UM71" s="49"/>
      <c r="UN71" s="49"/>
      <c r="UO71" s="49"/>
      <c r="UP71" s="49"/>
      <c r="UQ71" s="49"/>
      <c r="UR71" s="49"/>
      <c r="US71" s="49"/>
      <c r="UT71" s="49"/>
      <c r="UU71" s="49"/>
      <c r="UV71" s="49"/>
      <c r="UW71" s="49"/>
      <c r="UX71" s="49"/>
      <c r="UY71" s="49"/>
      <c r="UZ71" s="49"/>
      <c r="VA71" s="49"/>
      <c r="VB71" s="49"/>
      <c r="VC71" s="49"/>
      <c r="VD71" s="49"/>
      <c r="VE71" s="49"/>
      <c r="VF71" s="49"/>
      <c r="VG71" s="49"/>
      <c r="VH71" s="49"/>
      <c r="VI71" s="49"/>
      <c r="VJ71" s="49"/>
      <c r="VK71" s="49"/>
      <c r="VL71" s="49"/>
      <c r="VM71" s="49"/>
      <c r="VN71" s="49"/>
      <c r="VO71" s="49"/>
      <c r="VP71" s="49"/>
      <c r="VQ71" s="49"/>
      <c r="VR71" s="49"/>
      <c r="VS71" s="49"/>
      <c r="VT71" s="49"/>
      <c r="VU71" s="49"/>
      <c r="VV71" s="49"/>
      <c r="VW71" s="49"/>
      <c r="VX71" s="49"/>
      <c r="VY71" s="49"/>
      <c r="VZ71" s="49"/>
      <c r="WA71" s="49"/>
      <c r="WB71" s="49"/>
      <c r="WC71" s="49"/>
      <c r="WD71" s="49"/>
      <c r="WE71" s="49"/>
      <c r="WF71" s="49"/>
      <c r="WG71" s="49"/>
      <c r="WH71" s="49"/>
      <c r="WI71" s="49"/>
      <c r="WJ71" s="49"/>
      <c r="WK71" s="49"/>
      <c r="WL71" s="49"/>
      <c r="WM71" s="49"/>
      <c r="WN71" s="49"/>
      <c r="WO71" s="49"/>
      <c r="WP71" s="49"/>
      <c r="WQ71" s="49"/>
      <c r="WR71" s="49"/>
      <c r="WS71" s="49"/>
      <c r="WT71" s="49"/>
      <c r="WU71" s="49"/>
      <c r="WV71" s="49"/>
      <c r="WW71" s="49"/>
      <c r="WX71" s="49"/>
      <c r="WY71" s="49"/>
      <c r="WZ71" s="49"/>
      <c r="XA71" s="49"/>
      <c r="XB71" s="49"/>
      <c r="XC71" s="49"/>
      <c r="XD71" s="49"/>
      <c r="XE71" s="49"/>
      <c r="XF71" s="49"/>
      <c r="XG71" s="49"/>
      <c r="XH71" s="49"/>
      <c r="XI71" s="49"/>
      <c r="XJ71" s="49"/>
      <c r="XK71" s="49"/>
      <c r="XL71" s="49"/>
      <c r="XM71" s="49"/>
      <c r="XN71" s="49"/>
      <c r="XO71" s="49"/>
      <c r="XP71" s="49"/>
      <c r="XQ71" s="49"/>
      <c r="XR71" s="49"/>
      <c r="XS71" s="49"/>
      <c r="XT71" s="49"/>
      <c r="XU71" s="49"/>
      <c r="XV71" s="49"/>
      <c r="XW71" s="49"/>
      <c r="XX71" s="49"/>
      <c r="XY71" s="49"/>
      <c r="XZ71" s="49"/>
      <c r="YA71" s="49"/>
      <c r="YB71" s="49"/>
      <c r="YC71" s="49"/>
      <c r="YD71" s="49"/>
      <c r="YE71" s="49"/>
      <c r="YF71" s="49"/>
      <c r="YG71" s="49"/>
      <c r="YH71" s="49"/>
      <c r="YI71" s="49"/>
      <c r="YJ71" s="49"/>
      <c r="YK71" s="49"/>
      <c r="YL71" s="49"/>
      <c r="YM71" s="49"/>
      <c r="YN71" s="49"/>
      <c r="YO71" s="49"/>
      <c r="YP71" s="49"/>
      <c r="YQ71" s="49"/>
      <c r="YR71" s="49"/>
      <c r="YS71" s="49"/>
      <c r="YT71" s="49"/>
      <c r="YU71" s="49"/>
      <c r="YV71" s="49"/>
      <c r="YW71" s="49"/>
      <c r="YX71" s="49"/>
      <c r="YY71" s="49"/>
      <c r="YZ71" s="49"/>
      <c r="ZA71" s="49"/>
      <c r="ZB71" s="49"/>
      <c r="ZC71" s="49"/>
      <c r="ZD71" s="49"/>
      <c r="ZE71" s="49"/>
    </row>
    <row r="72" spans="1:681" s="32" customFormat="1" ht="38.25" customHeight="1">
      <c r="A72" s="218"/>
      <c r="B72" s="95">
        <v>23</v>
      </c>
      <c r="C72" s="137" t="s">
        <v>552</v>
      </c>
      <c r="D72" s="131" t="s">
        <v>34</v>
      </c>
      <c r="E72" s="131" t="s">
        <v>1082</v>
      </c>
      <c r="F72" s="144">
        <f t="shared" si="10"/>
        <v>149.19999999999999</v>
      </c>
      <c r="G72" s="144"/>
      <c r="H72" s="144"/>
      <c r="I72" s="144"/>
      <c r="J72" s="143">
        <v>149.19999999999999</v>
      </c>
      <c r="K72" s="144"/>
      <c r="L72" s="131" t="s">
        <v>1081</v>
      </c>
      <c r="M72" s="131" t="s">
        <v>512</v>
      </c>
      <c r="N72" s="48"/>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c r="DO72" s="49"/>
      <c r="DP72" s="49"/>
      <c r="DQ72" s="49"/>
      <c r="DR72" s="49"/>
      <c r="DS72" s="49"/>
      <c r="DT72" s="49"/>
      <c r="DU72" s="49"/>
      <c r="DV72" s="49"/>
      <c r="DW72" s="49"/>
      <c r="DX72" s="49"/>
      <c r="DY72" s="49"/>
      <c r="DZ72" s="49"/>
      <c r="EA72" s="49"/>
      <c r="EB72" s="49"/>
      <c r="EC72" s="49"/>
      <c r="ED72" s="49"/>
      <c r="EE72" s="49"/>
      <c r="EF72" s="49"/>
      <c r="EG72" s="49"/>
      <c r="EH72" s="49"/>
      <c r="EI72" s="49"/>
      <c r="EJ72" s="49"/>
      <c r="EK72" s="49"/>
      <c r="EL72" s="49"/>
      <c r="EM72" s="49"/>
      <c r="EN72" s="49"/>
      <c r="EO72" s="49"/>
      <c r="EP72" s="49"/>
      <c r="EQ72" s="49"/>
      <c r="ER72" s="49"/>
      <c r="ES72" s="49"/>
      <c r="ET72" s="49"/>
      <c r="EU72" s="49"/>
      <c r="EV72" s="49"/>
      <c r="EW72" s="49"/>
      <c r="EX72" s="49"/>
      <c r="EY72" s="49"/>
      <c r="EZ72" s="49"/>
      <c r="FA72" s="49"/>
      <c r="FB72" s="49"/>
      <c r="FC72" s="49"/>
      <c r="FD72" s="49"/>
      <c r="FE72" s="49"/>
      <c r="FF72" s="49"/>
      <c r="FG72" s="49"/>
      <c r="FH72" s="49"/>
      <c r="FI72" s="49"/>
      <c r="FJ72" s="49"/>
      <c r="FK72" s="49"/>
      <c r="FL72" s="49"/>
      <c r="FM72" s="49"/>
      <c r="FN72" s="49"/>
      <c r="FO72" s="49"/>
      <c r="FP72" s="49"/>
      <c r="FQ72" s="49"/>
      <c r="FR72" s="49"/>
      <c r="FS72" s="49"/>
      <c r="FT72" s="49"/>
      <c r="FU72" s="49"/>
      <c r="FV72" s="49"/>
      <c r="FW72" s="49"/>
      <c r="FX72" s="49"/>
      <c r="FY72" s="49"/>
      <c r="FZ72" s="49"/>
      <c r="GA72" s="49"/>
      <c r="GB72" s="49"/>
      <c r="GC72" s="49"/>
      <c r="GD72" s="49"/>
      <c r="GE72" s="49"/>
      <c r="GF72" s="49"/>
      <c r="GG72" s="49"/>
      <c r="GH72" s="49"/>
      <c r="GI72" s="49"/>
      <c r="GJ72" s="49"/>
      <c r="GK72" s="49"/>
      <c r="GL72" s="49"/>
      <c r="GM72" s="49"/>
      <c r="GN72" s="49"/>
      <c r="GO72" s="49"/>
      <c r="GP72" s="49"/>
      <c r="GQ72" s="49"/>
      <c r="GR72" s="49"/>
      <c r="GS72" s="49"/>
      <c r="GT72" s="49"/>
      <c r="GU72" s="49"/>
      <c r="GV72" s="49"/>
      <c r="GW72" s="49"/>
      <c r="GX72" s="49"/>
      <c r="GY72" s="49"/>
      <c r="GZ72" s="49"/>
      <c r="HA72" s="49"/>
      <c r="HB72" s="49"/>
      <c r="HC72" s="49"/>
      <c r="HD72" s="49"/>
      <c r="HE72" s="49"/>
      <c r="HF72" s="49"/>
      <c r="HG72" s="49"/>
      <c r="HH72" s="49"/>
      <c r="HI72" s="49"/>
      <c r="HJ72" s="49"/>
      <c r="HK72" s="49"/>
      <c r="HL72" s="49"/>
      <c r="HM72" s="49"/>
      <c r="HN72" s="49"/>
      <c r="HO72" s="49"/>
      <c r="HP72" s="49"/>
      <c r="HQ72" s="49"/>
      <c r="HR72" s="49"/>
      <c r="HS72" s="49"/>
      <c r="HT72" s="49"/>
      <c r="HU72" s="49"/>
      <c r="HV72" s="49"/>
      <c r="HW72" s="49"/>
      <c r="HX72" s="49"/>
      <c r="HY72" s="49"/>
      <c r="HZ72" s="49"/>
      <c r="IA72" s="49"/>
      <c r="IB72" s="49"/>
      <c r="IC72" s="49"/>
      <c r="ID72" s="49"/>
      <c r="IE72" s="49"/>
      <c r="IF72" s="49"/>
      <c r="IG72" s="49"/>
      <c r="IH72" s="49"/>
      <c r="II72" s="49"/>
      <c r="IJ72" s="49"/>
      <c r="IK72" s="49"/>
      <c r="IL72" s="49"/>
      <c r="IM72" s="49"/>
      <c r="IN72" s="49"/>
      <c r="IO72" s="49"/>
      <c r="IP72" s="49"/>
      <c r="IQ72" s="49"/>
      <c r="IR72" s="49"/>
      <c r="IS72" s="49"/>
      <c r="IT72" s="49"/>
      <c r="IU72" s="49"/>
      <c r="IV72" s="49"/>
      <c r="IW72" s="49"/>
      <c r="IX72" s="49"/>
      <c r="IY72" s="49"/>
      <c r="IZ72" s="49"/>
      <c r="JA72" s="49"/>
      <c r="JB72" s="49"/>
      <c r="JC72" s="49"/>
      <c r="JD72" s="49"/>
      <c r="JE72" s="49"/>
      <c r="JF72" s="49"/>
      <c r="JG72" s="49"/>
      <c r="JH72" s="49"/>
      <c r="JI72" s="49"/>
      <c r="JJ72" s="49"/>
      <c r="JK72" s="49"/>
      <c r="JL72" s="49"/>
      <c r="JM72" s="49"/>
      <c r="JN72" s="49"/>
      <c r="JO72" s="49"/>
      <c r="JP72" s="49"/>
      <c r="JQ72" s="49"/>
      <c r="JR72" s="49"/>
      <c r="JS72" s="49"/>
      <c r="JT72" s="49"/>
      <c r="JU72" s="49"/>
      <c r="JV72" s="49"/>
      <c r="JW72" s="49"/>
      <c r="JX72" s="49"/>
      <c r="JY72" s="49"/>
      <c r="JZ72" s="49"/>
      <c r="KA72" s="49"/>
      <c r="KB72" s="49"/>
      <c r="KC72" s="49"/>
      <c r="KD72" s="49"/>
      <c r="KE72" s="49"/>
      <c r="KF72" s="49"/>
      <c r="KG72" s="49"/>
      <c r="KH72" s="49"/>
      <c r="KI72" s="49"/>
      <c r="KJ72" s="49"/>
      <c r="KK72" s="49"/>
      <c r="KL72" s="49"/>
      <c r="KM72" s="49"/>
      <c r="KN72" s="49"/>
      <c r="KO72" s="49"/>
      <c r="KP72" s="49"/>
      <c r="KQ72" s="49"/>
      <c r="KR72" s="49"/>
      <c r="KS72" s="49"/>
      <c r="KT72" s="49"/>
      <c r="KU72" s="49"/>
      <c r="KV72" s="49"/>
      <c r="KW72" s="49"/>
      <c r="KX72" s="49"/>
      <c r="KY72" s="49"/>
      <c r="KZ72" s="49"/>
      <c r="LA72" s="49"/>
      <c r="LB72" s="49"/>
      <c r="LC72" s="49"/>
      <c r="LD72" s="49"/>
      <c r="LE72" s="49"/>
      <c r="LF72" s="49"/>
      <c r="LG72" s="49"/>
      <c r="LH72" s="49"/>
      <c r="LI72" s="49"/>
      <c r="LJ72" s="49"/>
      <c r="LK72" s="49"/>
      <c r="LL72" s="49"/>
      <c r="LM72" s="49"/>
      <c r="LN72" s="49"/>
      <c r="LO72" s="49"/>
      <c r="LP72" s="49"/>
      <c r="LQ72" s="49"/>
      <c r="LR72" s="49"/>
      <c r="LS72" s="49"/>
      <c r="LT72" s="49"/>
      <c r="LU72" s="49"/>
      <c r="LV72" s="49"/>
      <c r="LW72" s="49"/>
      <c r="LX72" s="49"/>
      <c r="LY72" s="49"/>
      <c r="LZ72" s="49"/>
      <c r="MA72" s="49"/>
      <c r="MB72" s="49"/>
      <c r="MC72" s="49"/>
      <c r="MD72" s="49"/>
      <c r="ME72" s="49"/>
      <c r="MF72" s="49"/>
      <c r="MG72" s="49"/>
      <c r="MH72" s="49"/>
      <c r="MI72" s="49"/>
      <c r="MJ72" s="49"/>
      <c r="MK72" s="49"/>
      <c r="ML72" s="49"/>
      <c r="MM72" s="49"/>
      <c r="MN72" s="49"/>
      <c r="MO72" s="49"/>
      <c r="MP72" s="49"/>
      <c r="MQ72" s="49"/>
      <c r="MR72" s="49"/>
      <c r="MS72" s="49"/>
      <c r="MT72" s="49"/>
      <c r="MU72" s="49"/>
      <c r="MV72" s="49"/>
      <c r="MW72" s="49"/>
      <c r="MX72" s="49"/>
      <c r="MY72" s="49"/>
      <c r="MZ72" s="49"/>
      <c r="NA72" s="49"/>
      <c r="NB72" s="49"/>
      <c r="NC72" s="49"/>
      <c r="ND72" s="49"/>
      <c r="NE72" s="49"/>
      <c r="NF72" s="49"/>
      <c r="NG72" s="49"/>
      <c r="NH72" s="49"/>
      <c r="NI72" s="49"/>
      <c r="NJ72" s="49"/>
      <c r="NK72" s="49"/>
      <c r="NL72" s="49"/>
      <c r="NM72" s="49"/>
      <c r="NN72" s="49"/>
      <c r="NO72" s="49"/>
      <c r="NP72" s="49"/>
      <c r="NQ72" s="49"/>
      <c r="NR72" s="49"/>
      <c r="NS72" s="49"/>
      <c r="NT72" s="49"/>
      <c r="NU72" s="49"/>
      <c r="NV72" s="49"/>
      <c r="NW72" s="49"/>
      <c r="NX72" s="49"/>
      <c r="NY72" s="49"/>
      <c r="NZ72" s="49"/>
      <c r="OA72" s="49"/>
      <c r="OB72" s="49"/>
      <c r="OC72" s="49"/>
      <c r="OD72" s="49"/>
      <c r="OE72" s="49"/>
      <c r="OF72" s="49"/>
      <c r="OG72" s="49"/>
      <c r="OH72" s="49"/>
      <c r="OI72" s="49"/>
      <c r="OJ72" s="49"/>
      <c r="OK72" s="49"/>
      <c r="OL72" s="49"/>
      <c r="OM72" s="49"/>
      <c r="ON72" s="49"/>
      <c r="OO72" s="49"/>
      <c r="OP72" s="49"/>
      <c r="OQ72" s="49"/>
      <c r="OR72" s="49"/>
      <c r="OS72" s="49"/>
      <c r="OT72" s="49"/>
      <c r="OU72" s="49"/>
      <c r="OV72" s="49"/>
      <c r="OW72" s="49"/>
      <c r="OX72" s="49"/>
      <c r="OY72" s="49"/>
      <c r="OZ72" s="49"/>
      <c r="PA72" s="49"/>
      <c r="PB72" s="49"/>
      <c r="PC72" s="49"/>
      <c r="PD72" s="49"/>
      <c r="PE72" s="49"/>
      <c r="PF72" s="49"/>
      <c r="PG72" s="49"/>
      <c r="PH72" s="49"/>
      <c r="PI72" s="49"/>
      <c r="PJ72" s="49"/>
      <c r="PK72" s="49"/>
      <c r="PL72" s="49"/>
      <c r="PM72" s="49"/>
      <c r="PN72" s="49"/>
      <c r="PO72" s="49"/>
      <c r="PP72" s="49"/>
      <c r="PQ72" s="49"/>
      <c r="PR72" s="49"/>
      <c r="PS72" s="49"/>
      <c r="PT72" s="49"/>
      <c r="PU72" s="49"/>
      <c r="PV72" s="49"/>
      <c r="PW72" s="49"/>
      <c r="PX72" s="49"/>
      <c r="PY72" s="49"/>
      <c r="PZ72" s="49"/>
      <c r="QA72" s="49"/>
      <c r="QB72" s="49"/>
      <c r="QC72" s="49"/>
      <c r="QD72" s="49"/>
      <c r="QE72" s="49"/>
      <c r="QF72" s="49"/>
      <c r="QG72" s="49"/>
      <c r="QH72" s="49"/>
      <c r="QI72" s="49"/>
      <c r="QJ72" s="49"/>
      <c r="QK72" s="49"/>
      <c r="QL72" s="49"/>
      <c r="QM72" s="49"/>
      <c r="QN72" s="49"/>
      <c r="QO72" s="49"/>
      <c r="QP72" s="49"/>
      <c r="QQ72" s="49"/>
      <c r="QR72" s="49"/>
      <c r="QS72" s="49"/>
      <c r="QT72" s="49"/>
      <c r="QU72" s="49"/>
      <c r="QV72" s="49"/>
      <c r="QW72" s="49"/>
      <c r="QX72" s="49"/>
      <c r="QY72" s="49"/>
      <c r="QZ72" s="49"/>
      <c r="RA72" s="49"/>
      <c r="RB72" s="49"/>
      <c r="RC72" s="49"/>
      <c r="RD72" s="49"/>
      <c r="RE72" s="49"/>
      <c r="RF72" s="49"/>
      <c r="RG72" s="49"/>
      <c r="RH72" s="49"/>
      <c r="RI72" s="49"/>
      <c r="RJ72" s="49"/>
      <c r="RK72" s="49"/>
      <c r="RL72" s="49"/>
      <c r="RM72" s="49"/>
      <c r="RN72" s="49"/>
      <c r="RO72" s="49"/>
      <c r="RP72" s="49"/>
      <c r="RQ72" s="49"/>
      <c r="RR72" s="49"/>
      <c r="RS72" s="49"/>
      <c r="RT72" s="49"/>
      <c r="RU72" s="49"/>
      <c r="RV72" s="49"/>
      <c r="RW72" s="49"/>
      <c r="RX72" s="49"/>
      <c r="RY72" s="49"/>
      <c r="RZ72" s="49"/>
      <c r="SA72" s="49"/>
      <c r="SB72" s="49"/>
      <c r="SC72" s="49"/>
      <c r="SD72" s="49"/>
      <c r="SE72" s="49"/>
      <c r="SF72" s="49"/>
      <c r="SG72" s="49"/>
      <c r="SH72" s="49"/>
      <c r="SI72" s="49"/>
      <c r="SJ72" s="49"/>
      <c r="SK72" s="49"/>
      <c r="SL72" s="49"/>
      <c r="SM72" s="49"/>
      <c r="SN72" s="49"/>
      <c r="SO72" s="49"/>
      <c r="SP72" s="49"/>
      <c r="SQ72" s="49"/>
      <c r="SR72" s="49"/>
      <c r="SS72" s="49"/>
      <c r="ST72" s="49"/>
      <c r="SU72" s="49"/>
      <c r="SV72" s="49"/>
      <c r="SW72" s="49"/>
      <c r="SX72" s="49"/>
      <c r="SY72" s="49"/>
      <c r="SZ72" s="49"/>
      <c r="TA72" s="49"/>
      <c r="TB72" s="49"/>
      <c r="TC72" s="49"/>
      <c r="TD72" s="49"/>
      <c r="TE72" s="49"/>
      <c r="TF72" s="49"/>
      <c r="TG72" s="49"/>
      <c r="TH72" s="49"/>
      <c r="TI72" s="49"/>
      <c r="TJ72" s="49"/>
      <c r="TK72" s="49"/>
      <c r="TL72" s="49"/>
      <c r="TM72" s="49"/>
      <c r="TN72" s="49"/>
      <c r="TO72" s="49"/>
      <c r="TP72" s="49"/>
      <c r="TQ72" s="49"/>
      <c r="TR72" s="49"/>
      <c r="TS72" s="49"/>
      <c r="TT72" s="49"/>
      <c r="TU72" s="49"/>
      <c r="TV72" s="49"/>
      <c r="TW72" s="49"/>
      <c r="TX72" s="49"/>
      <c r="TY72" s="49"/>
      <c r="TZ72" s="49"/>
      <c r="UA72" s="49"/>
      <c r="UB72" s="49"/>
      <c r="UC72" s="49"/>
      <c r="UD72" s="49"/>
      <c r="UE72" s="49"/>
      <c r="UF72" s="49"/>
      <c r="UG72" s="49"/>
      <c r="UH72" s="49"/>
      <c r="UI72" s="49"/>
      <c r="UJ72" s="49"/>
      <c r="UK72" s="49"/>
      <c r="UL72" s="49"/>
      <c r="UM72" s="49"/>
      <c r="UN72" s="49"/>
      <c r="UO72" s="49"/>
      <c r="UP72" s="49"/>
      <c r="UQ72" s="49"/>
      <c r="UR72" s="49"/>
      <c r="US72" s="49"/>
      <c r="UT72" s="49"/>
      <c r="UU72" s="49"/>
      <c r="UV72" s="49"/>
      <c r="UW72" s="49"/>
      <c r="UX72" s="49"/>
      <c r="UY72" s="49"/>
      <c r="UZ72" s="49"/>
      <c r="VA72" s="49"/>
      <c r="VB72" s="49"/>
      <c r="VC72" s="49"/>
      <c r="VD72" s="49"/>
      <c r="VE72" s="49"/>
      <c r="VF72" s="49"/>
      <c r="VG72" s="49"/>
      <c r="VH72" s="49"/>
      <c r="VI72" s="49"/>
      <c r="VJ72" s="49"/>
      <c r="VK72" s="49"/>
      <c r="VL72" s="49"/>
      <c r="VM72" s="49"/>
      <c r="VN72" s="49"/>
      <c r="VO72" s="49"/>
      <c r="VP72" s="49"/>
      <c r="VQ72" s="49"/>
      <c r="VR72" s="49"/>
      <c r="VS72" s="49"/>
      <c r="VT72" s="49"/>
      <c r="VU72" s="49"/>
      <c r="VV72" s="49"/>
      <c r="VW72" s="49"/>
      <c r="VX72" s="49"/>
      <c r="VY72" s="49"/>
      <c r="VZ72" s="49"/>
      <c r="WA72" s="49"/>
      <c r="WB72" s="49"/>
      <c r="WC72" s="49"/>
      <c r="WD72" s="49"/>
      <c r="WE72" s="49"/>
      <c r="WF72" s="49"/>
      <c r="WG72" s="49"/>
      <c r="WH72" s="49"/>
      <c r="WI72" s="49"/>
      <c r="WJ72" s="49"/>
      <c r="WK72" s="49"/>
      <c r="WL72" s="49"/>
      <c r="WM72" s="49"/>
      <c r="WN72" s="49"/>
      <c r="WO72" s="49"/>
      <c r="WP72" s="49"/>
      <c r="WQ72" s="49"/>
      <c r="WR72" s="49"/>
      <c r="WS72" s="49"/>
      <c r="WT72" s="49"/>
      <c r="WU72" s="49"/>
      <c r="WV72" s="49"/>
      <c r="WW72" s="49"/>
      <c r="WX72" s="49"/>
      <c r="WY72" s="49"/>
      <c r="WZ72" s="49"/>
      <c r="XA72" s="49"/>
      <c r="XB72" s="49"/>
      <c r="XC72" s="49"/>
      <c r="XD72" s="49"/>
      <c r="XE72" s="49"/>
      <c r="XF72" s="49"/>
      <c r="XG72" s="49"/>
      <c r="XH72" s="49"/>
      <c r="XI72" s="49"/>
      <c r="XJ72" s="49"/>
      <c r="XK72" s="49"/>
      <c r="XL72" s="49"/>
      <c r="XM72" s="49"/>
      <c r="XN72" s="49"/>
      <c r="XO72" s="49"/>
      <c r="XP72" s="49"/>
      <c r="XQ72" s="49"/>
      <c r="XR72" s="49"/>
      <c r="XS72" s="49"/>
      <c r="XT72" s="49"/>
      <c r="XU72" s="49"/>
      <c r="XV72" s="49"/>
      <c r="XW72" s="49"/>
      <c r="XX72" s="49"/>
      <c r="XY72" s="49"/>
      <c r="XZ72" s="49"/>
      <c r="YA72" s="49"/>
      <c r="YB72" s="49"/>
      <c r="YC72" s="49"/>
      <c r="YD72" s="49"/>
      <c r="YE72" s="49"/>
      <c r="YF72" s="49"/>
      <c r="YG72" s="49"/>
      <c r="YH72" s="49"/>
      <c r="YI72" s="49"/>
      <c r="YJ72" s="49"/>
      <c r="YK72" s="49"/>
      <c r="YL72" s="49"/>
      <c r="YM72" s="49"/>
      <c r="YN72" s="49"/>
      <c r="YO72" s="49"/>
      <c r="YP72" s="49"/>
      <c r="YQ72" s="49"/>
      <c r="YR72" s="49"/>
      <c r="YS72" s="49"/>
      <c r="YT72" s="49"/>
      <c r="YU72" s="49"/>
      <c r="YV72" s="49"/>
      <c r="YW72" s="49"/>
      <c r="YX72" s="49"/>
      <c r="YY72" s="49"/>
      <c r="YZ72" s="49"/>
      <c r="ZA72" s="49"/>
      <c r="ZB72" s="49"/>
      <c r="ZC72" s="49"/>
      <c r="ZD72" s="49"/>
      <c r="ZE72" s="49"/>
    </row>
    <row r="73" spans="1:681" s="32" customFormat="1" ht="54.75" customHeight="1">
      <c r="A73" s="218"/>
      <c r="B73" s="95">
        <v>24</v>
      </c>
      <c r="C73" s="137" t="s">
        <v>1311</v>
      </c>
      <c r="D73" s="131" t="s">
        <v>34</v>
      </c>
      <c r="E73" s="131" t="s">
        <v>1080</v>
      </c>
      <c r="F73" s="144">
        <f t="shared" si="10"/>
        <v>300</v>
      </c>
      <c r="G73" s="143"/>
      <c r="H73" s="143"/>
      <c r="I73" s="143">
        <v>300</v>
      </c>
      <c r="J73" s="143"/>
      <c r="K73" s="143"/>
      <c r="L73" s="131" t="s">
        <v>1075</v>
      </c>
      <c r="M73" s="131" t="s">
        <v>151</v>
      </c>
      <c r="N73" s="48"/>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c r="DO73" s="49"/>
      <c r="DP73" s="49"/>
      <c r="DQ73" s="49"/>
      <c r="DR73" s="49"/>
      <c r="DS73" s="49"/>
      <c r="DT73" s="49"/>
      <c r="DU73" s="49"/>
      <c r="DV73" s="49"/>
      <c r="DW73" s="49"/>
      <c r="DX73" s="49"/>
      <c r="DY73" s="49"/>
      <c r="DZ73" s="49"/>
      <c r="EA73" s="49"/>
      <c r="EB73" s="49"/>
      <c r="EC73" s="49"/>
      <c r="ED73" s="49"/>
      <c r="EE73" s="49"/>
      <c r="EF73" s="49"/>
      <c r="EG73" s="49"/>
      <c r="EH73" s="49"/>
      <c r="EI73" s="49"/>
      <c r="EJ73" s="49"/>
      <c r="EK73" s="49"/>
      <c r="EL73" s="49"/>
      <c r="EM73" s="49"/>
      <c r="EN73" s="49"/>
      <c r="EO73" s="49"/>
      <c r="EP73" s="49"/>
      <c r="EQ73" s="49"/>
      <c r="ER73" s="49"/>
      <c r="ES73" s="49"/>
      <c r="ET73" s="49"/>
      <c r="EU73" s="49"/>
      <c r="EV73" s="49"/>
      <c r="EW73" s="49"/>
      <c r="EX73" s="49"/>
      <c r="EY73" s="49"/>
      <c r="EZ73" s="49"/>
      <c r="FA73" s="49"/>
      <c r="FB73" s="49"/>
      <c r="FC73" s="49"/>
      <c r="FD73" s="49"/>
      <c r="FE73" s="49"/>
      <c r="FF73" s="49"/>
      <c r="FG73" s="49"/>
      <c r="FH73" s="49"/>
      <c r="FI73" s="49"/>
      <c r="FJ73" s="49"/>
      <c r="FK73" s="49"/>
      <c r="FL73" s="49"/>
      <c r="FM73" s="49"/>
      <c r="FN73" s="49"/>
      <c r="FO73" s="49"/>
      <c r="FP73" s="49"/>
      <c r="FQ73" s="49"/>
      <c r="FR73" s="49"/>
      <c r="FS73" s="49"/>
      <c r="FT73" s="49"/>
      <c r="FU73" s="49"/>
      <c r="FV73" s="49"/>
      <c r="FW73" s="49"/>
      <c r="FX73" s="49"/>
      <c r="FY73" s="49"/>
      <c r="FZ73" s="49"/>
      <c r="GA73" s="49"/>
      <c r="GB73" s="49"/>
      <c r="GC73" s="49"/>
      <c r="GD73" s="49"/>
      <c r="GE73" s="49"/>
      <c r="GF73" s="49"/>
      <c r="GG73" s="49"/>
      <c r="GH73" s="49"/>
      <c r="GI73" s="49"/>
      <c r="GJ73" s="49"/>
      <c r="GK73" s="49"/>
      <c r="GL73" s="49"/>
      <c r="GM73" s="49"/>
      <c r="GN73" s="49"/>
      <c r="GO73" s="49"/>
      <c r="GP73" s="49"/>
      <c r="GQ73" s="49"/>
      <c r="GR73" s="49"/>
      <c r="GS73" s="49"/>
      <c r="GT73" s="49"/>
      <c r="GU73" s="49"/>
      <c r="GV73" s="49"/>
      <c r="GW73" s="49"/>
      <c r="GX73" s="49"/>
      <c r="GY73" s="49"/>
      <c r="GZ73" s="49"/>
      <c r="HA73" s="49"/>
      <c r="HB73" s="49"/>
      <c r="HC73" s="49"/>
      <c r="HD73" s="49"/>
      <c r="HE73" s="49"/>
      <c r="HF73" s="49"/>
      <c r="HG73" s="49"/>
      <c r="HH73" s="49"/>
      <c r="HI73" s="49"/>
      <c r="HJ73" s="49"/>
      <c r="HK73" s="49"/>
      <c r="HL73" s="49"/>
      <c r="HM73" s="49"/>
      <c r="HN73" s="49"/>
      <c r="HO73" s="49"/>
      <c r="HP73" s="49"/>
      <c r="HQ73" s="49"/>
      <c r="HR73" s="49"/>
      <c r="HS73" s="49"/>
      <c r="HT73" s="49"/>
      <c r="HU73" s="49"/>
      <c r="HV73" s="49"/>
      <c r="HW73" s="49"/>
      <c r="HX73" s="49"/>
      <c r="HY73" s="49"/>
      <c r="HZ73" s="49"/>
      <c r="IA73" s="49"/>
      <c r="IB73" s="49"/>
      <c r="IC73" s="49"/>
      <c r="ID73" s="49"/>
      <c r="IE73" s="49"/>
      <c r="IF73" s="49"/>
      <c r="IG73" s="49"/>
      <c r="IH73" s="49"/>
      <c r="II73" s="49"/>
      <c r="IJ73" s="49"/>
      <c r="IK73" s="49"/>
      <c r="IL73" s="49"/>
      <c r="IM73" s="49"/>
      <c r="IN73" s="49"/>
      <c r="IO73" s="49"/>
      <c r="IP73" s="49"/>
      <c r="IQ73" s="49"/>
      <c r="IR73" s="49"/>
      <c r="IS73" s="49"/>
      <c r="IT73" s="49"/>
      <c r="IU73" s="49"/>
      <c r="IV73" s="49"/>
      <c r="IW73" s="49"/>
      <c r="IX73" s="49"/>
      <c r="IY73" s="49"/>
      <c r="IZ73" s="49"/>
      <c r="JA73" s="49"/>
      <c r="JB73" s="49"/>
      <c r="JC73" s="49"/>
      <c r="JD73" s="49"/>
      <c r="JE73" s="49"/>
      <c r="JF73" s="49"/>
      <c r="JG73" s="49"/>
      <c r="JH73" s="49"/>
      <c r="JI73" s="49"/>
      <c r="JJ73" s="49"/>
      <c r="JK73" s="49"/>
      <c r="JL73" s="49"/>
      <c r="JM73" s="49"/>
      <c r="JN73" s="49"/>
      <c r="JO73" s="49"/>
      <c r="JP73" s="49"/>
      <c r="JQ73" s="49"/>
      <c r="JR73" s="49"/>
      <c r="JS73" s="49"/>
      <c r="JT73" s="49"/>
      <c r="JU73" s="49"/>
      <c r="JV73" s="49"/>
      <c r="JW73" s="49"/>
      <c r="JX73" s="49"/>
      <c r="JY73" s="49"/>
      <c r="JZ73" s="49"/>
      <c r="KA73" s="49"/>
      <c r="KB73" s="49"/>
      <c r="KC73" s="49"/>
      <c r="KD73" s="49"/>
      <c r="KE73" s="49"/>
      <c r="KF73" s="49"/>
      <c r="KG73" s="49"/>
      <c r="KH73" s="49"/>
      <c r="KI73" s="49"/>
      <c r="KJ73" s="49"/>
      <c r="KK73" s="49"/>
      <c r="KL73" s="49"/>
      <c r="KM73" s="49"/>
      <c r="KN73" s="49"/>
      <c r="KO73" s="49"/>
      <c r="KP73" s="49"/>
      <c r="KQ73" s="49"/>
      <c r="KR73" s="49"/>
      <c r="KS73" s="49"/>
      <c r="KT73" s="49"/>
      <c r="KU73" s="49"/>
      <c r="KV73" s="49"/>
      <c r="KW73" s="49"/>
      <c r="KX73" s="49"/>
      <c r="KY73" s="49"/>
      <c r="KZ73" s="49"/>
      <c r="LA73" s="49"/>
      <c r="LB73" s="49"/>
      <c r="LC73" s="49"/>
      <c r="LD73" s="49"/>
      <c r="LE73" s="49"/>
      <c r="LF73" s="49"/>
      <c r="LG73" s="49"/>
      <c r="LH73" s="49"/>
      <c r="LI73" s="49"/>
      <c r="LJ73" s="49"/>
      <c r="LK73" s="49"/>
      <c r="LL73" s="49"/>
      <c r="LM73" s="49"/>
      <c r="LN73" s="49"/>
      <c r="LO73" s="49"/>
      <c r="LP73" s="49"/>
      <c r="LQ73" s="49"/>
      <c r="LR73" s="49"/>
      <c r="LS73" s="49"/>
      <c r="LT73" s="49"/>
      <c r="LU73" s="49"/>
      <c r="LV73" s="49"/>
      <c r="LW73" s="49"/>
      <c r="LX73" s="49"/>
      <c r="LY73" s="49"/>
      <c r="LZ73" s="49"/>
      <c r="MA73" s="49"/>
      <c r="MB73" s="49"/>
      <c r="MC73" s="49"/>
      <c r="MD73" s="49"/>
      <c r="ME73" s="49"/>
      <c r="MF73" s="49"/>
      <c r="MG73" s="49"/>
      <c r="MH73" s="49"/>
      <c r="MI73" s="49"/>
      <c r="MJ73" s="49"/>
      <c r="MK73" s="49"/>
      <c r="ML73" s="49"/>
      <c r="MM73" s="49"/>
      <c r="MN73" s="49"/>
      <c r="MO73" s="49"/>
      <c r="MP73" s="49"/>
      <c r="MQ73" s="49"/>
      <c r="MR73" s="49"/>
      <c r="MS73" s="49"/>
      <c r="MT73" s="49"/>
      <c r="MU73" s="49"/>
      <c r="MV73" s="49"/>
      <c r="MW73" s="49"/>
      <c r="MX73" s="49"/>
      <c r="MY73" s="49"/>
      <c r="MZ73" s="49"/>
      <c r="NA73" s="49"/>
      <c r="NB73" s="49"/>
      <c r="NC73" s="49"/>
      <c r="ND73" s="49"/>
      <c r="NE73" s="49"/>
      <c r="NF73" s="49"/>
      <c r="NG73" s="49"/>
      <c r="NH73" s="49"/>
      <c r="NI73" s="49"/>
      <c r="NJ73" s="49"/>
      <c r="NK73" s="49"/>
      <c r="NL73" s="49"/>
      <c r="NM73" s="49"/>
      <c r="NN73" s="49"/>
      <c r="NO73" s="49"/>
      <c r="NP73" s="49"/>
      <c r="NQ73" s="49"/>
      <c r="NR73" s="49"/>
      <c r="NS73" s="49"/>
      <c r="NT73" s="49"/>
      <c r="NU73" s="49"/>
      <c r="NV73" s="49"/>
      <c r="NW73" s="49"/>
      <c r="NX73" s="49"/>
      <c r="NY73" s="49"/>
      <c r="NZ73" s="49"/>
      <c r="OA73" s="49"/>
      <c r="OB73" s="49"/>
      <c r="OC73" s="49"/>
      <c r="OD73" s="49"/>
      <c r="OE73" s="49"/>
      <c r="OF73" s="49"/>
      <c r="OG73" s="49"/>
      <c r="OH73" s="49"/>
      <c r="OI73" s="49"/>
      <c r="OJ73" s="49"/>
      <c r="OK73" s="49"/>
      <c r="OL73" s="49"/>
      <c r="OM73" s="49"/>
      <c r="ON73" s="49"/>
      <c r="OO73" s="49"/>
      <c r="OP73" s="49"/>
      <c r="OQ73" s="49"/>
      <c r="OR73" s="49"/>
      <c r="OS73" s="49"/>
      <c r="OT73" s="49"/>
      <c r="OU73" s="49"/>
      <c r="OV73" s="49"/>
      <c r="OW73" s="49"/>
      <c r="OX73" s="49"/>
      <c r="OY73" s="49"/>
      <c r="OZ73" s="49"/>
      <c r="PA73" s="49"/>
      <c r="PB73" s="49"/>
      <c r="PC73" s="49"/>
      <c r="PD73" s="49"/>
      <c r="PE73" s="49"/>
      <c r="PF73" s="49"/>
      <c r="PG73" s="49"/>
      <c r="PH73" s="49"/>
      <c r="PI73" s="49"/>
      <c r="PJ73" s="49"/>
      <c r="PK73" s="49"/>
      <c r="PL73" s="49"/>
      <c r="PM73" s="49"/>
      <c r="PN73" s="49"/>
      <c r="PO73" s="49"/>
      <c r="PP73" s="49"/>
      <c r="PQ73" s="49"/>
      <c r="PR73" s="49"/>
      <c r="PS73" s="49"/>
      <c r="PT73" s="49"/>
      <c r="PU73" s="49"/>
      <c r="PV73" s="49"/>
      <c r="PW73" s="49"/>
      <c r="PX73" s="49"/>
      <c r="PY73" s="49"/>
      <c r="PZ73" s="49"/>
      <c r="QA73" s="49"/>
      <c r="QB73" s="49"/>
      <c r="QC73" s="49"/>
      <c r="QD73" s="49"/>
      <c r="QE73" s="49"/>
      <c r="QF73" s="49"/>
      <c r="QG73" s="49"/>
      <c r="QH73" s="49"/>
      <c r="QI73" s="49"/>
      <c r="QJ73" s="49"/>
      <c r="QK73" s="49"/>
      <c r="QL73" s="49"/>
      <c r="QM73" s="49"/>
      <c r="QN73" s="49"/>
      <c r="QO73" s="49"/>
      <c r="QP73" s="49"/>
      <c r="QQ73" s="49"/>
      <c r="QR73" s="49"/>
      <c r="QS73" s="49"/>
      <c r="QT73" s="49"/>
      <c r="QU73" s="49"/>
      <c r="QV73" s="49"/>
      <c r="QW73" s="49"/>
      <c r="QX73" s="49"/>
      <c r="QY73" s="49"/>
      <c r="QZ73" s="49"/>
      <c r="RA73" s="49"/>
      <c r="RB73" s="49"/>
      <c r="RC73" s="49"/>
      <c r="RD73" s="49"/>
      <c r="RE73" s="49"/>
      <c r="RF73" s="49"/>
      <c r="RG73" s="49"/>
      <c r="RH73" s="49"/>
      <c r="RI73" s="49"/>
      <c r="RJ73" s="49"/>
      <c r="RK73" s="49"/>
      <c r="RL73" s="49"/>
      <c r="RM73" s="49"/>
      <c r="RN73" s="49"/>
      <c r="RO73" s="49"/>
      <c r="RP73" s="49"/>
      <c r="RQ73" s="49"/>
      <c r="RR73" s="49"/>
      <c r="RS73" s="49"/>
      <c r="RT73" s="49"/>
      <c r="RU73" s="49"/>
      <c r="RV73" s="49"/>
      <c r="RW73" s="49"/>
      <c r="RX73" s="49"/>
      <c r="RY73" s="49"/>
      <c r="RZ73" s="49"/>
      <c r="SA73" s="49"/>
      <c r="SB73" s="49"/>
      <c r="SC73" s="49"/>
      <c r="SD73" s="49"/>
      <c r="SE73" s="49"/>
      <c r="SF73" s="49"/>
      <c r="SG73" s="49"/>
      <c r="SH73" s="49"/>
      <c r="SI73" s="49"/>
      <c r="SJ73" s="49"/>
      <c r="SK73" s="49"/>
      <c r="SL73" s="49"/>
      <c r="SM73" s="49"/>
      <c r="SN73" s="49"/>
      <c r="SO73" s="49"/>
      <c r="SP73" s="49"/>
      <c r="SQ73" s="49"/>
      <c r="SR73" s="49"/>
      <c r="SS73" s="49"/>
      <c r="ST73" s="49"/>
      <c r="SU73" s="49"/>
      <c r="SV73" s="49"/>
      <c r="SW73" s="49"/>
      <c r="SX73" s="49"/>
      <c r="SY73" s="49"/>
      <c r="SZ73" s="49"/>
      <c r="TA73" s="49"/>
      <c r="TB73" s="49"/>
      <c r="TC73" s="49"/>
      <c r="TD73" s="49"/>
      <c r="TE73" s="49"/>
      <c r="TF73" s="49"/>
      <c r="TG73" s="49"/>
      <c r="TH73" s="49"/>
      <c r="TI73" s="49"/>
      <c r="TJ73" s="49"/>
      <c r="TK73" s="49"/>
      <c r="TL73" s="49"/>
      <c r="TM73" s="49"/>
      <c r="TN73" s="49"/>
      <c r="TO73" s="49"/>
      <c r="TP73" s="49"/>
      <c r="TQ73" s="49"/>
      <c r="TR73" s="49"/>
      <c r="TS73" s="49"/>
      <c r="TT73" s="49"/>
      <c r="TU73" s="49"/>
      <c r="TV73" s="49"/>
      <c r="TW73" s="49"/>
      <c r="TX73" s="49"/>
      <c r="TY73" s="49"/>
      <c r="TZ73" s="49"/>
      <c r="UA73" s="49"/>
      <c r="UB73" s="49"/>
      <c r="UC73" s="49"/>
      <c r="UD73" s="49"/>
      <c r="UE73" s="49"/>
      <c r="UF73" s="49"/>
      <c r="UG73" s="49"/>
      <c r="UH73" s="49"/>
      <c r="UI73" s="49"/>
      <c r="UJ73" s="49"/>
      <c r="UK73" s="49"/>
      <c r="UL73" s="49"/>
      <c r="UM73" s="49"/>
      <c r="UN73" s="49"/>
      <c r="UO73" s="49"/>
      <c r="UP73" s="49"/>
      <c r="UQ73" s="49"/>
      <c r="UR73" s="49"/>
      <c r="US73" s="49"/>
      <c r="UT73" s="49"/>
      <c r="UU73" s="49"/>
      <c r="UV73" s="49"/>
      <c r="UW73" s="49"/>
      <c r="UX73" s="49"/>
      <c r="UY73" s="49"/>
      <c r="UZ73" s="49"/>
      <c r="VA73" s="49"/>
      <c r="VB73" s="49"/>
      <c r="VC73" s="49"/>
      <c r="VD73" s="49"/>
      <c r="VE73" s="49"/>
      <c r="VF73" s="49"/>
      <c r="VG73" s="49"/>
      <c r="VH73" s="49"/>
      <c r="VI73" s="49"/>
      <c r="VJ73" s="49"/>
      <c r="VK73" s="49"/>
      <c r="VL73" s="49"/>
      <c r="VM73" s="49"/>
      <c r="VN73" s="49"/>
      <c r="VO73" s="49"/>
      <c r="VP73" s="49"/>
      <c r="VQ73" s="49"/>
      <c r="VR73" s="49"/>
      <c r="VS73" s="49"/>
      <c r="VT73" s="49"/>
      <c r="VU73" s="49"/>
      <c r="VV73" s="49"/>
      <c r="VW73" s="49"/>
      <c r="VX73" s="49"/>
      <c r="VY73" s="49"/>
      <c r="VZ73" s="49"/>
      <c r="WA73" s="49"/>
      <c r="WB73" s="49"/>
      <c r="WC73" s="49"/>
      <c r="WD73" s="49"/>
      <c r="WE73" s="49"/>
      <c r="WF73" s="49"/>
      <c r="WG73" s="49"/>
      <c r="WH73" s="49"/>
      <c r="WI73" s="49"/>
      <c r="WJ73" s="49"/>
      <c r="WK73" s="49"/>
      <c r="WL73" s="49"/>
      <c r="WM73" s="49"/>
      <c r="WN73" s="49"/>
      <c r="WO73" s="49"/>
      <c r="WP73" s="49"/>
      <c r="WQ73" s="49"/>
      <c r="WR73" s="49"/>
      <c r="WS73" s="49"/>
      <c r="WT73" s="49"/>
      <c r="WU73" s="49"/>
      <c r="WV73" s="49"/>
      <c r="WW73" s="49"/>
      <c r="WX73" s="49"/>
      <c r="WY73" s="49"/>
      <c r="WZ73" s="49"/>
      <c r="XA73" s="49"/>
      <c r="XB73" s="49"/>
      <c r="XC73" s="49"/>
      <c r="XD73" s="49"/>
      <c r="XE73" s="49"/>
      <c r="XF73" s="49"/>
      <c r="XG73" s="49"/>
      <c r="XH73" s="49"/>
      <c r="XI73" s="49"/>
      <c r="XJ73" s="49"/>
      <c r="XK73" s="49"/>
      <c r="XL73" s="49"/>
      <c r="XM73" s="49"/>
      <c r="XN73" s="49"/>
      <c r="XO73" s="49"/>
      <c r="XP73" s="49"/>
      <c r="XQ73" s="49"/>
      <c r="XR73" s="49"/>
      <c r="XS73" s="49"/>
      <c r="XT73" s="49"/>
      <c r="XU73" s="49"/>
      <c r="XV73" s="49"/>
      <c r="XW73" s="49"/>
      <c r="XX73" s="49"/>
      <c r="XY73" s="49"/>
      <c r="XZ73" s="49"/>
      <c r="YA73" s="49"/>
      <c r="YB73" s="49"/>
      <c r="YC73" s="49"/>
      <c r="YD73" s="49"/>
      <c r="YE73" s="49"/>
      <c r="YF73" s="49"/>
      <c r="YG73" s="49"/>
      <c r="YH73" s="49"/>
      <c r="YI73" s="49"/>
      <c r="YJ73" s="49"/>
      <c r="YK73" s="49"/>
      <c r="YL73" s="49"/>
      <c r="YM73" s="49"/>
      <c r="YN73" s="49"/>
      <c r="YO73" s="49"/>
      <c r="YP73" s="49"/>
      <c r="YQ73" s="49"/>
      <c r="YR73" s="49"/>
      <c r="YS73" s="49"/>
      <c r="YT73" s="49"/>
      <c r="YU73" s="49"/>
      <c r="YV73" s="49"/>
      <c r="YW73" s="49"/>
      <c r="YX73" s="49"/>
      <c r="YY73" s="49"/>
      <c r="YZ73" s="49"/>
      <c r="ZA73" s="49"/>
      <c r="ZB73" s="49"/>
      <c r="ZC73" s="49"/>
      <c r="ZD73" s="49"/>
      <c r="ZE73" s="49"/>
    </row>
    <row r="74" spans="1:681" s="32" customFormat="1" ht="45.75" customHeight="1">
      <c r="A74" s="218"/>
      <c r="B74" s="95">
        <v>25</v>
      </c>
      <c r="C74" s="137" t="s">
        <v>553</v>
      </c>
      <c r="D74" s="131" t="s">
        <v>34</v>
      </c>
      <c r="E74" s="131" t="s">
        <v>1080</v>
      </c>
      <c r="F74" s="144">
        <f t="shared" si="10"/>
        <v>160</v>
      </c>
      <c r="G74" s="144"/>
      <c r="H74" s="143"/>
      <c r="I74" s="143">
        <v>160</v>
      </c>
      <c r="J74" s="144"/>
      <c r="K74" s="144"/>
      <c r="L74" s="131" t="s">
        <v>1083</v>
      </c>
      <c r="M74" s="131" t="s">
        <v>213</v>
      </c>
      <c r="N74" s="48"/>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c r="DO74" s="49"/>
      <c r="DP74" s="49"/>
      <c r="DQ74" s="49"/>
      <c r="DR74" s="49"/>
      <c r="DS74" s="49"/>
      <c r="DT74" s="49"/>
      <c r="DU74" s="49"/>
      <c r="DV74" s="49"/>
      <c r="DW74" s="49"/>
      <c r="DX74" s="49"/>
      <c r="DY74" s="49"/>
      <c r="DZ74" s="49"/>
      <c r="EA74" s="49"/>
      <c r="EB74" s="49"/>
      <c r="EC74" s="49"/>
      <c r="ED74" s="49"/>
      <c r="EE74" s="49"/>
      <c r="EF74" s="49"/>
      <c r="EG74" s="49"/>
      <c r="EH74" s="49"/>
      <c r="EI74" s="49"/>
      <c r="EJ74" s="49"/>
      <c r="EK74" s="49"/>
      <c r="EL74" s="49"/>
      <c r="EM74" s="49"/>
      <c r="EN74" s="49"/>
      <c r="EO74" s="49"/>
      <c r="EP74" s="49"/>
      <c r="EQ74" s="49"/>
      <c r="ER74" s="49"/>
      <c r="ES74" s="49"/>
      <c r="ET74" s="49"/>
      <c r="EU74" s="49"/>
      <c r="EV74" s="49"/>
      <c r="EW74" s="49"/>
      <c r="EX74" s="49"/>
      <c r="EY74" s="49"/>
      <c r="EZ74" s="49"/>
      <c r="FA74" s="49"/>
      <c r="FB74" s="49"/>
      <c r="FC74" s="49"/>
      <c r="FD74" s="49"/>
      <c r="FE74" s="49"/>
      <c r="FF74" s="49"/>
      <c r="FG74" s="49"/>
      <c r="FH74" s="49"/>
      <c r="FI74" s="49"/>
      <c r="FJ74" s="49"/>
      <c r="FK74" s="49"/>
      <c r="FL74" s="49"/>
      <c r="FM74" s="49"/>
      <c r="FN74" s="49"/>
      <c r="FO74" s="49"/>
      <c r="FP74" s="49"/>
      <c r="FQ74" s="49"/>
      <c r="FR74" s="49"/>
      <c r="FS74" s="49"/>
      <c r="FT74" s="49"/>
      <c r="FU74" s="49"/>
      <c r="FV74" s="49"/>
      <c r="FW74" s="49"/>
      <c r="FX74" s="49"/>
      <c r="FY74" s="49"/>
      <c r="FZ74" s="49"/>
      <c r="GA74" s="49"/>
      <c r="GB74" s="49"/>
      <c r="GC74" s="49"/>
      <c r="GD74" s="49"/>
      <c r="GE74" s="49"/>
      <c r="GF74" s="49"/>
      <c r="GG74" s="49"/>
      <c r="GH74" s="49"/>
      <c r="GI74" s="49"/>
      <c r="GJ74" s="49"/>
      <c r="GK74" s="49"/>
      <c r="GL74" s="49"/>
      <c r="GM74" s="49"/>
      <c r="GN74" s="49"/>
      <c r="GO74" s="49"/>
      <c r="GP74" s="49"/>
      <c r="GQ74" s="49"/>
      <c r="GR74" s="49"/>
      <c r="GS74" s="49"/>
      <c r="GT74" s="49"/>
      <c r="GU74" s="49"/>
      <c r="GV74" s="49"/>
      <c r="GW74" s="49"/>
      <c r="GX74" s="49"/>
      <c r="GY74" s="49"/>
      <c r="GZ74" s="49"/>
      <c r="HA74" s="49"/>
      <c r="HB74" s="49"/>
      <c r="HC74" s="49"/>
      <c r="HD74" s="49"/>
      <c r="HE74" s="49"/>
      <c r="HF74" s="49"/>
      <c r="HG74" s="49"/>
      <c r="HH74" s="49"/>
      <c r="HI74" s="49"/>
      <c r="HJ74" s="49"/>
      <c r="HK74" s="49"/>
      <c r="HL74" s="49"/>
      <c r="HM74" s="49"/>
      <c r="HN74" s="49"/>
      <c r="HO74" s="49"/>
      <c r="HP74" s="49"/>
      <c r="HQ74" s="49"/>
      <c r="HR74" s="49"/>
      <c r="HS74" s="49"/>
      <c r="HT74" s="49"/>
      <c r="HU74" s="49"/>
      <c r="HV74" s="49"/>
      <c r="HW74" s="49"/>
      <c r="HX74" s="49"/>
      <c r="HY74" s="49"/>
      <c r="HZ74" s="49"/>
      <c r="IA74" s="49"/>
      <c r="IB74" s="49"/>
      <c r="IC74" s="49"/>
      <c r="ID74" s="49"/>
      <c r="IE74" s="49"/>
      <c r="IF74" s="49"/>
      <c r="IG74" s="49"/>
      <c r="IH74" s="49"/>
      <c r="II74" s="49"/>
      <c r="IJ74" s="49"/>
      <c r="IK74" s="49"/>
      <c r="IL74" s="49"/>
      <c r="IM74" s="49"/>
      <c r="IN74" s="49"/>
      <c r="IO74" s="49"/>
      <c r="IP74" s="49"/>
      <c r="IQ74" s="49"/>
      <c r="IR74" s="49"/>
      <c r="IS74" s="49"/>
      <c r="IT74" s="49"/>
      <c r="IU74" s="49"/>
      <c r="IV74" s="49"/>
      <c r="IW74" s="49"/>
      <c r="IX74" s="49"/>
      <c r="IY74" s="49"/>
      <c r="IZ74" s="49"/>
      <c r="JA74" s="49"/>
      <c r="JB74" s="49"/>
      <c r="JC74" s="49"/>
      <c r="JD74" s="49"/>
      <c r="JE74" s="49"/>
      <c r="JF74" s="49"/>
      <c r="JG74" s="49"/>
      <c r="JH74" s="49"/>
      <c r="JI74" s="49"/>
      <c r="JJ74" s="49"/>
      <c r="JK74" s="49"/>
      <c r="JL74" s="49"/>
      <c r="JM74" s="49"/>
      <c r="JN74" s="49"/>
      <c r="JO74" s="49"/>
      <c r="JP74" s="49"/>
      <c r="JQ74" s="49"/>
      <c r="JR74" s="49"/>
      <c r="JS74" s="49"/>
      <c r="JT74" s="49"/>
      <c r="JU74" s="49"/>
      <c r="JV74" s="49"/>
      <c r="JW74" s="49"/>
      <c r="JX74" s="49"/>
      <c r="JY74" s="49"/>
      <c r="JZ74" s="49"/>
      <c r="KA74" s="49"/>
      <c r="KB74" s="49"/>
      <c r="KC74" s="49"/>
      <c r="KD74" s="49"/>
      <c r="KE74" s="49"/>
      <c r="KF74" s="49"/>
      <c r="KG74" s="49"/>
      <c r="KH74" s="49"/>
      <c r="KI74" s="49"/>
      <c r="KJ74" s="49"/>
      <c r="KK74" s="49"/>
      <c r="KL74" s="49"/>
      <c r="KM74" s="49"/>
      <c r="KN74" s="49"/>
      <c r="KO74" s="49"/>
      <c r="KP74" s="49"/>
      <c r="KQ74" s="49"/>
      <c r="KR74" s="49"/>
      <c r="KS74" s="49"/>
      <c r="KT74" s="49"/>
      <c r="KU74" s="49"/>
      <c r="KV74" s="49"/>
      <c r="KW74" s="49"/>
      <c r="KX74" s="49"/>
      <c r="KY74" s="49"/>
      <c r="KZ74" s="49"/>
      <c r="LA74" s="49"/>
      <c r="LB74" s="49"/>
      <c r="LC74" s="49"/>
      <c r="LD74" s="49"/>
      <c r="LE74" s="49"/>
      <c r="LF74" s="49"/>
      <c r="LG74" s="49"/>
      <c r="LH74" s="49"/>
      <c r="LI74" s="49"/>
      <c r="LJ74" s="49"/>
      <c r="LK74" s="49"/>
      <c r="LL74" s="49"/>
      <c r="LM74" s="49"/>
      <c r="LN74" s="49"/>
      <c r="LO74" s="49"/>
      <c r="LP74" s="49"/>
      <c r="LQ74" s="49"/>
      <c r="LR74" s="49"/>
      <c r="LS74" s="49"/>
      <c r="LT74" s="49"/>
      <c r="LU74" s="49"/>
      <c r="LV74" s="49"/>
      <c r="LW74" s="49"/>
      <c r="LX74" s="49"/>
      <c r="LY74" s="49"/>
      <c r="LZ74" s="49"/>
      <c r="MA74" s="49"/>
      <c r="MB74" s="49"/>
      <c r="MC74" s="49"/>
      <c r="MD74" s="49"/>
      <c r="ME74" s="49"/>
      <c r="MF74" s="49"/>
      <c r="MG74" s="49"/>
      <c r="MH74" s="49"/>
      <c r="MI74" s="49"/>
      <c r="MJ74" s="49"/>
      <c r="MK74" s="49"/>
      <c r="ML74" s="49"/>
      <c r="MM74" s="49"/>
      <c r="MN74" s="49"/>
      <c r="MO74" s="49"/>
      <c r="MP74" s="49"/>
      <c r="MQ74" s="49"/>
      <c r="MR74" s="49"/>
      <c r="MS74" s="49"/>
      <c r="MT74" s="49"/>
      <c r="MU74" s="49"/>
      <c r="MV74" s="49"/>
      <c r="MW74" s="49"/>
      <c r="MX74" s="49"/>
      <c r="MY74" s="49"/>
      <c r="MZ74" s="49"/>
      <c r="NA74" s="49"/>
      <c r="NB74" s="49"/>
      <c r="NC74" s="49"/>
      <c r="ND74" s="49"/>
      <c r="NE74" s="49"/>
      <c r="NF74" s="49"/>
      <c r="NG74" s="49"/>
      <c r="NH74" s="49"/>
      <c r="NI74" s="49"/>
      <c r="NJ74" s="49"/>
      <c r="NK74" s="49"/>
      <c r="NL74" s="49"/>
      <c r="NM74" s="49"/>
      <c r="NN74" s="49"/>
      <c r="NO74" s="49"/>
      <c r="NP74" s="49"/>
      <c r="NQ74" s="49"/>
      <c r="NR74" s="49"/>
      <c r="NS74" s="49"/>
      <c r="NT74" s="49"/>
      <c r="NU74" s="49"/>
      <c r="NV74" s="49"/>
      <c r="NW74" s="49"/>
      <c r="NX74" s="49"/>
      <c r="NY74" s="49"/>
      <c r="NZ74" s="49"/>
      <c r="OA74" s="49"/>
      <c r="OB74" s="49"/>
      <c r="OC74" s="49"/>
      <c r="OD74" s="49"/>
      <c r="OE74" s="49"/>
      <c r="OF74" s="49"/>
      <c r="OG74" s="49"/>
      <c r="OH74" s="49"/>
      <c r="OI74" s="49"/>
      <c r="OJ74" s="49"/>
      <c r="OK74" s="49"/>
      <c r="OL74" s="49"/>
      <c r="OM74" s="49"/>
      <c r="ON74" s="49"/>
      <c r="OO74" s="49"/>
      <c r="OP74" s="49"/>
      <c r="OQ74" s="49"/>
      <c r="OR74" s="49"/>
      <c r="OS74" s="49"/>
      <c r="OT74" s="49"/>
      <c r="OU74" s="49"/>
      <c r="OV74" s="49"/>
      <c r="OW74" s="49"/>
      <c r="OX74" s="49"/>
      <c r="OY74" s="49"/>
      <c r="OZ74" s="49"/>
      <c r="PA74" s="49"/>
      <c r="PB74" s="49"/>
      <c r="PC74" s="49"/>
      <c r="PD74" s="49"/>
      <c r="PE74" s="49"/>
      <c r="PF74" s="49"/>
      <c r="PG74" s="49"/>
      <c r="PH74" s="49"/>
      <c r="PI74" s="49"/>
      <c r="PJ74" s="49"/>
      <c r="PK74" s="49"/>
      <c r="PL74" s="49"/>
      <c r="PM74" s="49"/>
      <c r="PN74" s="49"/>
      <c r="PO74" s="49"/>
      <c r="PP74" s="49"/>
      <c r="PQ74" s="49"/>
      <c r="PR74" s="49"/>
      <c r="PS74" s="49"/>
      <c r="PT74" s="49"/>
      <c r="PU74" s="49"/>
      <c r="PV74" s="49"/>
      <c r="PW74" s="49"/>
      <c r="PX74" s="49"/>
      <c r="PY74" s="49"/>
      <c r="PZ74" s="49"/>
      <c r="QA74" s="49"/>
      <c r="QB74" s="49"/>
      <c r="QC74" s="49"/>
      <c r="QD74" s="49"/>
      <c r="QE74" s="49"/>
      <c r="QF74" s="49"/>
      <c r="QG74" s="49"/>
      <c r="QH74" s="49"/>
      <c r="QI74" s="49"/>
      <c r="QJ74" s="49"/>
      <c r="QK74" s="49"/>
      <c r="QL74" s="49"/>
      <c r="QM74" s="49"/>
      <c r="QN74" s="49"/>
      <c r="QO74" s="49"/>
      <c r="QP74" s="49"/>
      <c r="QQ74" s="49"/>
      <c r="QR74" s="49"/>
      <c r="QS74" s="49"/>
      <c r="QT74" s="49"/>
      <c r="QU74" s="49"/>
      <c r="QV74" s="49"/>
      <c r="QW74" s="49"/>
      <c r="QX74" s="49"/>
      <c r="QY74" s="49"/>
      <c r="QZ74" s="49"/>
      <c r="RA74" s="49"/>
      <c r="RB74" s="49"/>
      <c r="RC74" s="49"/>
      <c r="RD74" s="49"/>
      <c r="RE74" s="49"/>
      <c r="RF74" s="49"/>
      <c r="RG74" s="49"/>
      <c r="RH74" s="49"/>
      <c r="RI74" s="49"/>
      <c r="RJ74" s="49"/>
      <c r="RK74" s="49"/>
      <c r="RL74" s="49"/>
      <c r="RM74" s="49"/>
      <c r="RN74" s="49"/>
      <c r="RO74" s="49"/>
      <c r="RP74" s="49"/>
      <c r="RQ74" s="49"/>
      <c r="RR74" s="49"/>
      <c r="RS74" s="49"/>
      <c r="RT74" s="49"/>
      <c r="RU74" s="49"/>
      <c r="RV74" s="49"/>
      <c r="RW74" s="49"/>
      <c r="RX74" s="49"/>
      <c r="RY74" s="49"/>
      <c r="RZ74" s="49"/>
      <c r="SA74" s="49"/>
      <c r="SB74" s="49"/>
      <c r="SC74" s="49"/>
      <c r="SD74" s="49"/>
      <c r="SE74" s="49"/>
      <c r="SF74" s="49"/>
      <c r="SG74" s="49"/>
      <c r="SH74" s="49"/>
      <c r="SI74" s="49"/>
      <c r="SJ74" s="49"/>
      <c r="SK74" s="49"/>
      <c r="SL74" s="49"/>
      <c r="SM74" s="49"/>
      <c r="SN74" s="49"/>
      <c r="SO74" s="49"/>
      <c r="SP74" s="49"/>
      <c r="SQ74" s="49"/>
      <c r="SR74" s="49"/>
      <c r="SS74" s="49"/>
      <c r="ST74" s="49"/>
      <c r="SU74" s="49"/>
      <c r="SV74" s="49"/>
      <c r="SW74" s="49"/>
      <c r="SX74" s="49"/>
      <c r="SY74" s="49"/>
      <c r="SZ74" s="49"/>
      <c r="TA74" s="49"/>
      <c r="TB74" s="49"/>
      <c r="TC74" s="49"/>
      <c r="TD74" s="49"/>
      <c r="TE74" s="49"/>
      <c r="TF74" s="49"/>
      <c r="TG74" s="49"/>
      <c r="TH74" s="49"/>
      <c r="TI74" s="49"/>
      <c r="TJ74" s="49"/>
      <c r="TK74" s="49"/>
      <c r="TL74" s="49"/>
      <c r="TM74" s="49"/>
      <c r="TN74" s="49"/>
      <c r="TO74" s="49"/>
      <c r="TP74" s="49"/>
      <c r="TQ74" s="49"/>
      <c r="TR74" s="49"/>
      <c r="TS74" s="49"/>
      <c r="TT74" s="49"/>
      <c r="TU74" s="49"/>
      <c r="TV74" s="49"/>
      <c r="TW74" s="49"/>
      <c r="TX74" s="49"/>
      <c r="TY74" s="49"/>
      <c r="TZ74" s="49"/>
      <c r="UA74" s="49"/>
      <c r="UB74" s="49"/>
      <c r="UC74" s="49"/>
      <c r="UD74" s="49"/>
      <c r="UE74" s="49"/>
      <c r="UF74" s="49"/>
      <c r="UG74" s="49"/>
      <c r="UH74" s="49"/>
      <c r="UI74" s="49"/>
      <c r="UJ74" s="49"/>
      <c r="UK74" s="49"/>
      <c r="UL74" s="49"/>
      <c r="UM74" s="49"/>
      <c r="UN74" s="49"/>
      <c r="UO74" s="49"/>
      <c r="UP74" s="49"/>
      <c r="UQ74" s="49"/>
      <c r="UR74" s="49"/>
      <c r="US74" s="49"/>
      <c r="UT74" s="49"/>
      <c r="UU74" s="49"/>
      <c r="UV74" s="49"/>
      <c r="UW74" s="49"/>
      <c r="UX74" s="49"/>
      <c r="UY74" s="49"/>
      <c r="UZ74" s="49"/>
      <c r="VA74" s="49"/>
      <c r="VB74" s="49"/>
      <c r="VC74" s="49"/>
      <c r="VD74" s="49"/>
      <c r="VE74" s="49"/>
      <c r="VF74" s="49"/>
      <c r="VG74" s="49"/>
      <c r="VH74" s="49"/>
      <c r="VI74" s="49"/>
      <c r="VJ74" s="49"/>
      <c r="VK74" s="49"/>
      <c r="VL74" s="49"/>
      <c r="VM74" s="49"/>
      <c r="VN74" s="49"/>
      <c r="VO74" s="49"/>
      <c r="VP74" s="49"/>
      <c r="VQ74" s="49"/>
      <c r="VR74" s="49"/>
      <c r="VS74" s="49"/>
      <c r="VT74" s="49"/>
      <c r="VU74" s="49"/>
      <c r="VV74" s="49"/>
      <c r="VW74" s="49"/>
      <c r="VX74" s="49"/>
      <c r="VY74" s="49"/>
      <c r="VZ74" s="49"/>
      <c r="WA74" s="49"/>
      <c r="WB74" s="49"/>
      <c r="WC74" s="49"/>
      <c r="WD74" s="49"/>
      <c r="WE74" s="49"/>
      <c r="WF74" s="49"/>
      <c r="WG74" s="49"/>
      <c r="WH74" s="49"/>
      <c r="WI74" s="49"/>
      <c r="WJ74" s="49"/>
      <c r="WK74" s="49"/>
      <c r="WL74" s="49"/>
      <c r="WM74" s="49"/>
      <c r="WN74" s="49"/>
      <c r="WO74" s="49"/>
      <c r="WP74" s="49"/>
      <c r="WQ74" s="49"/>
      <c r="WR74" s="49"/>
      <c r="WS74" s="49"/>
      <c r="WT74" s="49"/>
      <c r="WU74" s="49"/>
      <c r="WV74" s="49"/>
      <c r="WW74" s="49"/>
      <c r="WX74" s="49"/>
      <c r="WY74" s="49"/>
      <c r="WZ74" s="49"/>
      <c r="XA74" s="49"/>
      <c r="XB74" s="49"/>
      <c r="XC74" s="49"/>
      <c r="XD74" s="49"/>
      <c r="XE74" s="49"/>
      <c r="XF74" s="49"/>
      <c r="XG74" s="49"/>
      <c r="XH74" s="49"/>
      <c r="XI74" s="49"/>
      <c r="XJ74" s="49"/>
      <c r="XK74" s="49"/>
      <c r="XL74" s="49"/>
      <c r="XM74" s="49"/>
      <c r="XN74" s="49"/>
      <c r="XO74" s="49"/>
      <c r="XP74" s="49"/>
      <c r="XQ74" s="49"/>
      <c r="XR74" s="49"/>
      <c r="XS74" s="49"/>
      <c r="XT74" s="49"/>
      <c r="XU74" s="49"/>
      <c r="XV74" s="49"/>
      <c r="XW74" s="49"/>
      <c r="XX74" s="49"/>
      <c r="XY74" s="49"/>
      <c r="XZ74" s="49"/>
      <c r="YA74" s="49"/>
      <c r="YB74" s="49"/>
      <c r="YC74" s="49"/>
      <c r="YD74" s="49"/>
      <c r="YE74" s="49"/>
      <c r="YF74" s="49"/>
      <c r="YG74" s="49"/>
      <c r="YH74" s="49"/>
      <c r="YI74" s="49"/>
      <c r="YJ74" s="49"/>
      <c r="YK74" s="49"/>
      <c r="YL74" s="49"/>
      <c r="YM74" s="49"/>
      <c r="YN74" s="49"/>
      <c r="YO74" s="49"/>
      <c r="YP74" s="49"/>
      <c r="YQ74" s="49"/>
      <c r="YR74" s="49"/>
      <c r="YS74" s="49"/>
      <c r="YT74" s="49"/>
      <c r="YU74" s="49"/>
      <c r="YV74" s="49"/>
      <c r="YW74" s="49"/>
      <c r="YX74" s="49"/>
      <c r="YY74" s="49"/>
      <c r="YZ74" s="49"/>
      <c r="ZA74" s="49"/>
      <c r="ZB74" s="49"/>
      <c r="ZC74" s="49"/>
      <c r="ZD74" s="49"/>
      <c r="ZE74" s="49"/>
    </row>
    <row r="75" spans="1:681" s="32" customFormat="1" ht="94.5" customHeight="1">
      <c r="A75" s="218"/>
      <c r="B75" s="95">
        <v>26</v>
      </c>
      <c r="C75" s="30" t="s">
        <v>554</v>
      </c>
      <c r="D75" s="131" t="s">
        <v>34</v>
      </c>
      <c r="E75" s="131" t="s">
        <v>1025</v>
      </c>
      <c r="F75" s="144">
        <f t="shared" si="10"/>
        <v>2000</v>
      </c>
      <c r="G75" s="144"/>
      <c r="H75" s="144"/>
      <c r="I75" s="143">
        <v>2000</v>
      </c>
      <c r="J75" s="144"/>
      <c r="K75" s="144"/>
      <c r="L75" s="131" t="s">
        <v>1077</v>
      </c>
      <c r="M75" s="131" t="s">
        <v>1076</v>
      </c>
      <c r="N75" s="48"/>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c r="DO75" s="49"/>
      <c r="DP75" s="49"/>
      <c r="DQ75" s="49"/>
      <c r="DR75" s="49"/>
      <c r="DS75" s="49"/>
      <c r="DT75" s="49"/>
      <c r="DU75" s="49"/>
      <c r="DV75" s="49"/>
      <c r="DW75" s="49"/>
      <c r="DX75" s="49"/>
      <c r="DY75" s="49"/>
      <c r="DZ75" s="49"/>
      <c r="EA75" s="49"/>
      <c r="EB75" s="49"/>
      <c r="EC75" s="49"/>
      <c r="ED75" s="49"/>
      <c r="EE75" s="49"/>
      <c r="EF75" s="49"/>
      <c r="EG75" s="49"/>
      <c r="EH75" s="49"/>
      <c r="EI75" s="49"/>
      <c r="EJ75" s="49"/>
      <c r="EK75" s="49"/>
      <c r="EL75" s="49"/>
      <c r="EM75" s="49"/>
      <c r="EN75" s="49"/>
      <c r="EO75" s="49"/>
      <c r="EP75" s="49"/>
      <c r="EQ75" s="49"/>
      <c r="ER75" s="49"/>
      <c r="ES75" s="49"/>
      <c r="ET75" s="49"/>
      <c r="EU75" s="49"/>
      <c r="EV75" s="49"/>
      <c r="EW75" s="49"/>
      <c r="EX75" s="49"/>
      <c r="EY75" s="49"/>
      <c r="EZ75" s="49"/>
      <c r="FA75" s="49"/>
      <c r="FB75" s="49"/>
      <c r="FC75" s="49"/>
      <c r="FD75" s="49"/>
      <c r="FE75" s="49"/>
      <c r="FF75" s="49"/>
      <c r="FG75" s="49"/>
      <c r="FH75" s="49"/>
      <c r="FI75" s="49"/>
      <c r="FJ75" s="49"/>
      <c r="FK75" s="49"/>
      <c r="FL75" s="49"/>
      <c r="FM75" s="49"/>
      <c r="FN75" s="49"/>
      <c r="FO75" s="49"/>
      <c r="FP75" s="49"/>
      <c r="FQ75" s="49"/>
      <c r="FR75" s="49"/>
      <c r="FS75" s="49"/>
      <c r="FT75" s="49"/>
      <c r="FU75" s="49"/>
      <c r="FV75" s="49"/>
      <c r="FW75" s="49"/>
      <c r="FX75" s="49"/>
      <c r="FY75" s="49"/>
      <c r="FZ75" s="49"/>
      <c r="GA75" s="49"/>
      <c r="GB75" s="49"/>
      <c r="GC75" s="49"/>
      <c r="GD75" s="49"/>
      <c r="GE75" s="49"/>
      <c r="GF75" s="49"/>
      <c r="GG75" s="49"/>
      <c r="GH75" s="49"/>
      <c r="GI75" s="49"/>
      <c r="GJ75" s="49"/>
      <c r="GK75" s="49"/>
      <c r="GL75" s="49"/>
      <c r="GM75" s="49"/>
      <c r="GN75" s="49"/>
      <c r="GO75" s="49"/>
      <c r="GP75" s="49"/>
      <c r="GQ75" s="49"/>
      <c r="GR75" s="49"/>
      <c r="GS75" s="49"/>
      <c r="GT75" s="49"/>
      <c r="GU75" s="49"/>
      <c r="GV75" s="49"/>
      <c r="GW75" s="49"/>
      <c r="GX75" s="49"/>
      <c r="GY75" s="49"/>
      <c r="GZ75" s="49"/>
      <c r="HA75" s="49"/>
      <c r="HB75" s="49"/>
      <c r="HC75" s="49"/>
      <c r="HD75" s="49"/>
      <c r="HE75" s="49"/>
      <c r="HF75" s="49"/>
      <c r="HG75" s="49"/>
      <c r="HH75" s="49"/>
      <c r="HI75" s="49"/>
      <c r="HJ75" s="49"/>
      <c r="HK75" s="49"/>
      <c r="HL75" s="49"/>
      <c r="HM75" s="49"/>
      <c r="HN75" s="49"/>
      <c r="HO75" s="49"/>
      <c r="HP75" s="49"/>
      <c r="HQ75" s="49"/>
      <c r="HR75" s="49"/>
      <c r="HS75" s="49"/>
      <c r="HT75" s="49"/>
      <c r="HU75" s="49"/>
      <c r="HV75" s="49"/>
      <c r="HW75" s="49"/>
      <c r="HX75" s="49"/>
      <c r="HY75" s="49"/>
      <c r="HZ75" s="49"/>
      <c r="IA75" s="49"/>
      <c r="IB75" s="49"/>
      <c r="IC75" s="49"/>
      <c r="ID75" s="49"/>
      <c r="IE75" s="49"/>
      <c r="IF75" s="49"/>
      <c r="IG75" s="49"/>
      <c r="IH75" s="49"/>
      <c r="II75" s="49"/>
      <c r="IJ75" s="49"/>
      <c r="IK75" s="49"/>
      <c r="IL75" s="49"/>
      <c r="IM75" s="49"/>
      <c r="IN75" s="49"/>
      <c r="IO75" s="49"/>
      <c r="IP75" s="49"/>
      <c r="IQ75" s="49"/>
      <c r="IR75" s="49"/>
      <c r="IS75" s="49"/>
      <c r="IT75" s="49"/>
      <c r="IU75" s="49"/>
      <c r="IV75" s="49"/>
      <c r="IW75" s="49"/>
      <c r="IX75" s="49"/>
      <c r="IY75" s="49"/>
      <c r="IZ75" s="49"/>
      <c r="JA75" s="49"/>
      <c r="JB75" s="49"/>
      <c r="JC75" s="49"/>
      <c r="JD75" s="49"/>
      <c r="JE75" s="49"/>
      <c r="JF75" s="49"/>
      <c r="JG75" s="49"/>
      <c r="JH75" s="49"/>
      <c r="JI75" s="49"/>
      <c r="JJ75" s="49"/>
      <c r="JK75" s="49"/>
      <c r="JL75" s="49"/>
      <c r="JM75" s="49"/>
      <c r="JN75" s="49"/>
      <c r="JO75" s="49"/>
      <c r="JP75" s="49"/>
      <c r="JQ75" s="49"/>
      <c r="JR75" s="49"/>
      <c r="JS75" s="49"/>
      <c r="JT75" s="49"/>
      <c r="JU75" s="49"/>
      <c r="JV75" s="49"/>
      <c r="JW75" s="49"/>
      <c r="JX75" s="49"/>
      <c r="JY75" s="49"/>
      <c r="JZ75" s="49"/>
      <c r="KA75" s="49"/>
      <c r="KB75" s="49"/>
      <c r="KC75" s="49"/>
      <c r="KD75" s="49"/>
      <c r="KE75" s="49"/>
      <c r="KF75" s="49"/>
      <c r="KG75" s="49"/>
      <c r="KH75" s="49"/>
      <c r="KI75" s="49"/>
      <c r="KJ75" s="49"/>
      <c r="KK75" s="49"/>
      <c r="KL75" s="49"/>
      <c r="KM75" s="49"/>
      <c r="KN75" s="49"/>
      <c r="KO75" s="49"/>
      <c r="KP75" s="49"/>
      <c r="KQ75" s="49"/>
      <c r="KR75" s="49"/>
      <c r="KS75" s="49"/>
      <c r="KT75" s="49"/>
      <c r="KU75" s="49"/>
      <c r="KV75" s="49"/>
      <c r="KW75" s="49"/>
      <c r="KX75" s="49"/>
      <c r="KY75" s="49"/>
      <c r="KZ75" s="49"/>
      <c r="LA75" s="49"/>
      <c r="LB75" s="49"/>
      <c r="LC75" s="49"/>
      <c r="LD75" s="49"/>
      <c r="LE75" s="49"/>
      <c r="LF75" s="49"/>
      <c r="LG75" s="49"/>
      <c r="LH75" s="49"/>
      <c r="LI75" s="49"/>
      <c r="LJ75" s="49"/>
      <c r="LK75" s="49"/>
      <c r="LL75" s="49"/>
      <c r="LM75" s="49"/>
      <c r="LN75" s="49"/>
      <c r="LO75" s="49"/>
      <c r="LP75" s="49"/>
      <c r="LQ75" s="49"/>
      <c r="LR75" s="49"/>
      <c r="LS75" s="49"/>
      <c r="LT75" s="49"/>
      <c r="LU75" s="49"/>
      <c r="LV75" s="49"/>
      <c r="LW75" s="49"/>
      <c r="LX75" s="49"/>
      <c r="LY75" s="49"/>
      <c r="LZ75" s="49"/>
      <c r="MA75" s="49"/>
      <c r="MB75" s="49"/>
      <c r="MC75" s="49"/>
      <c r="MD75" s="49"/>
      <c r="ME75" s="49"/>
      <c r="MF75" s="49"/>
      <c r="MG75" s="49"/>
      <c r="MH75" s="49"/>
      <c r="MI75" s="49"/>
      <c r="MJ75" s="49"/>
      <c r="MK75" s="49"/>
      <c r="ML75" s="49"/>
      <c r="MM75" s="49"/>
      <c r="MN75" s="49"/>
      <c r="MO75" s="49"/>
      <c r="MP75" s="49"/>
      <c r="MQ75" s="49"/>
      <c r="MR75" s="49"/>
      <c r="MS75" s="49"/>
      <c r="MT75" s="49"/>
      <c r="MU75" s="49"/>
      <c r="MV75" s="49"/>
      <c r="MW75" s="49"/>
      <c r="MX75" s="49"/>
      <c r="MY75" s="49"/>
      <c r="MZ75" s="49"/>
      <c r="NA75" s="49"/>
      <c r="NB75" s="49"/>
      <c r="NC75" s="49"/>
      <c r="ND75" s="49"/>
      <c r="NE75" s="49"/>
      <c r="NF75" s="49"/>
      <c r="NG75" s="49"/>
      <c r="NH75" s="49"/>
      <c r="NI75" s="49"/>
      <c r="NJ75" s="49"/>
      <c r="NK75" s="49"/>
      <c r="NL75" s="49"/>
      <c r="NM75" s="49"/>
      <c r="NN75" s="49"/>
      <c r="NO75" s="49"/>
      <c r="NP75" s="49"/>
      <c r="NQ75" s="49"/>
      <c r="NR75" s="49"/>
      <c r="NS75" s="49"/>
      <c r="NT75" s="49"/>
      <c r="NU75" s="49"/>
      <c r="NV75" s="49"/>
      <c r="NW75" s="49"/>
      <c r="NX75" s="49"/>
      <c r="NY75" s="49"/>
      <c r="NZ75" s="49"/>
      <c r="OA75" s="49"/>
      <c r="OB75" s="49"/>
      <c r="OC75" s="49"/>
      <c r="OD75" s="49"/>
      <c r="OE75" s="49"/>
      <c r="OF75" s="49"/>
      <c r="OG75" s="49"/>
      <c r="OH75" s="49"/>
      <c r="OI75" s="49"/>
      <c r="OJ75" s="49"/>
      <c r="OK75" s="49"/>
      <c r="OL75" s="49"/>
      <c r="OM75" s="49"/>
      <c r="ON75" s="49"/>
      <c r="OO75" s="49"/>
      <c r="OP75" s="49"/>
      <c r="OQ75" s="49"/>
      <c r="OR75" s="49"/>
      <c r="OS75" s="49"/>
      <c r="OT75" s="49"/>
      <c r="OU75" s="49"/>
      <c r="OV75" s="49"/>
      <c r="OW75" s="49"/>
      <c r="OX75" s="49"/>
      <c r="OY75" s="49"/>
      <c r="OZ75" s="49"/>
      <c r="PA75" s="49"/>
      <c r="PB75" s="49"/>
      <c r="PC75" s="49"/>
      <c r="PD75" s="49"/>
      <c r="PE75" s="49"/>
      <c r="PF75" s="49"/>
      <c r="PG75" s="49"/>
      <c r="PH75" s="49"/>
      <c r="PI75" s="49"/>
      <c r="PJ75" s="49"/>
      <c r="PK75" s="49"/>
      <c r="PL75" s="49"/>
      <c r="PM75" s="49"/>
      <c r="PN75" s="49"/>
      <c r="PO75" s="49"/>
      <c r="PP75" s="49"/>
      <c r="PQ75" s="49"/>
      <c r="PR75" s="49"/>
      <c r="PS75" s="49"/>
      <c r="PT75" s="49"/>
      <c r="PU75" s="49"/>
      <c r="PV75" s="49"/>
      <c r="PW75" s="49"/>
      <c r="PX75" s="49"/>
      <c r="PY75" s="49"/>
      <c r="PZ75" s="49"/>
      <c r="QA75" s="49"/>
      <c r="QB75" s="49"/>
      <c r="QC75" s="49"/>
      <c r="QD75" s="49"/>
      <c r="QE75" s="49"/>
      <c r="QF75" s="49"/>
      <c r="QG75" s="49"/>
      <c r="QH75" s="49"/>
      <c r="QI75" s="49"/>
      <c r="QJ75" s="49"/>
      <c r="QK75" s="49"/>
      <c r="QL75" s="49"/>
      <c r="QM75" s="49"/>
      <c r="QN75" s="49"/>
      <c r="QO75" s="49"/>
      <c r="QP75" s="49"/>
      <c r="QQ75" s="49"/>
      <c r="QR75" s="49"/>
      <c r="QS75" s="49"/>
      <c r="QT75" s="49"/>
      <c r="QU75" s="49"/>
      <c r="QV75" s="49"/>
      <c r="QW75" s="49"/>
      <c r="QX75" s="49"/>
      <c r="QY75" s="49"/>
      <c r="QZ75" s="49"/>
      <c r="RA75" s="49"/>
      <c r="RB75" s="49"/>
      <c r="RC75" s="49"/>
      <c r="RD75" s="49"/>
      <c r="RE75" s="49"/>
      <c r="RF75" s="49"/>
      <c r="RG75" s="49"/>
      <c r="RH75" s="49"/>
      <c r="RI75" s="49"/>
      <c r="RJ75" s="49"/>
      <c r="RK75" s="49"/>
      <c r="RL75" s="49"/>
      <c r="RM75" s="49"/>
      <c r="RN75" s="49"/>
      <c r="RO75" s="49"/>
      <c r="RP75" s="49"/>
      <c r="RQ75" s="49"/>
      <c r="RR75" s="49"/>
      <c r="RS75" s="49"/>
      <c r="RT75" s="49"/>
      <c r="RU75" s="49"/>
      <c r="RV75" s="49"/>
      <c r="RW75" s="49"/>
      <c r="RX75" s="49"/>
      <c r="RY75" s="49"/>
      <c r="RZ75" s="49"/>
      <c r="SA75" s="49"/>
      <c r="SB75" s="49"/>
      <c r="SC75" s="49"/>
      <c r="SD75" s="49"/>
      <c r="SE75" s="49"/>
      <c r="SF75" s="49"/>
      <c r="SG75" s="49"/>
      <c r="SH75" s="49"/>
      <c r="SI75" s="49"/>
      <c r="SJ75" s="49"/>
      <c r="SK75" s="49"/>
      <c r="SL75" s="49"/>
      <c r="SM75" s="49"/>
      <c r="SN75" s="49"/>
      <c r="SO75" s="49"/>
      <c r="SP75" s="49"/>
      <c r="SQ75" s="49"/>
      <c r="SR75" s="49"/>
      <c r="SS75" s="49"/>
      <c r="ST75" s="49"/>
      <c r="SU75" s="49"/>
      <c r="SV75" s="49"/>
      <c r="SW75" s="49"/>
      <c r="SX75" s="49"/>
      <c r="SY75" s="49"/>
      <c r="SZ75" s="49"/>
      <c r="TA75" s="49"/>
      <c r="TB75" s="49"/>
      <c r="TC75" s="49"/>
      <c r="TD75" s="49"/>
      <c r="TE75" s="49"/>
      <c r="TF75" s="49"/>
      <c r="TG75" s="49"/>
      <c r="TH75" s="49"/>
      <c r="TI75" s="49"/>
      <c r="TJ75" s="49"/>
      <c r="TK75" s="49"/>
      <c r="TL75" s="49"/>
      <c r="TM75" s="49"/>
      <c r="TN75" s="49"/>
      <c r="TO75" s="49"/>
      <c r="TP75" s="49"/>
      <c r="TQ75" s="49"/>
      <c r="TR75" s="49"/>
      <c r="TS75" s="49"/>
      <c r="TT75" s="49"/>
      <c r="TU75" s="49"/>
      <c r="TV75" s="49"/>
      <c r="TW75" s="49"/>
      <c r="TX75" s="49"/>
      <c r="TY75" s="49"/>
      <c r="TZ75" s="49"/>
      <c r="UA75" s="49"/>
      <c r="UB75" s="49"/>
      <c r="UC75" s="49"/>
      <c r="UD75" s="49"/>
      <c r="UE75" s="49"/>
      <c r="UF75" s="49"/>
      <c r="UG75" s="49"/>
      <c r="UH75" s="49"/>
      <c r="UI75" s="49"/>
      <c r="UJ75" s="49"/>
      <c r="UK75" s="49"/>
      <c r="UL75" s="49"/>
      <c r="UM75" s="49"/>
      <c r="UN75" s="49"/>
      <c r="UO75" s="49"/>
      <c r="UP75" s="49"/>
      <c r="UQ75" s="49"/>
      <c r="UR75" s="49"/>
      <c r="US75" s="49"/>
      <c r="UT75" s="49"/>
      <c r="UU75" s="49"/>
      <c r="UV75" s="49"/>
      <c r="UW75" s="49"/>
      <c r="UX75" s="49"/>
      <c r="UY75" s="49"/>
      <c r="UZ75" s="49"/>
      <c r="VA75" s="49"/>
      <c r="VB75" s="49"/>
      <c r="VC75" s="49"/>
      <c r="VD75" s="49"/>
      <c r="VE75" s="49"/>
      <c r="VF75" s="49"/>
      <c r="VG75" s="49"/>
      <c r="VH75" s="49"/>
      <c r="VI75" s="49"/>
      <c r="VJ75" s="49"/>
      <c r="VK75" s="49"/>
      <c r="VL75" s="49"/>
      <c r="VM75" s="49"/>
      <c r="VN75" s="49"/>
      <c r="VO75" s="49"/>
      <c r="VP75" s="49"/>
      <c r="VQ75" s="49"/>
      <c r="VR75" s="49"/>
      <c r="VS75" s="49"/>
      <c r="VT75" s="49"/>
      <c r="VU75" s="49"/>
      <c r="VV75" s="49"/>
      <c r="VW75" s="49"/>
      <c r="VX75" s="49"/>
      <c r="VY75" s="49"/>
      <c r="VZ75" s="49"/>
      <c r="WA75" s="49"/>
      <c r="WB75" s="49"/>
      <c r="WC75" s="49"/>
      <c r="WD75" s="49"/>
      <c r="WE75" s="49"/>
      <c r="WF75" s="49"/>
      <c r="WG75" s="49"/>
      <c r="WH75" s="49"/>
      <c r="WI75" s="49"/>
      <c r="WJ75" s="49"/>
      <c r="WK75" s="49"/>
      <c r="WL75" s="49"/>
      <c r="WM75" s="49"/>
      <c r="WN75" s="49"/>
      <c r="WO75" s="49"/>
      <c r="WP75" s="49"/>
      <c r="WQ75" s="49"/>
      <c r="WR75" s="49"/>
      <c r="WS75" s="49"/>
      <c r="WT75" s="49"/>
      <c r="WU75" s="49"/>
      <c r="WV75" s="49"/>
      <c r="WW75" s="49"/>
      <c r="WX75" s="49"/>
      <c r="WY75" s="49"/>
      <c r="WZ75" s="49"/>
      <c r="XA75" s="49"/>
      <c r="XB75" s="49"/>
      <c r="XC75" s="49"/>
      <c r="XD75" s="49"/>
      <c r="XE75" s="49"/>
      <c r="XF75" s="49"/>
      <c r="XG75" s="49"/>
      <c r="XH75" s="49"/>
      <c r="XI75" s="49"/>
      <c r="XJ75" s="49"/>
      <c r="XK75" s="49"/>
      <c r="XL75" s="49"/>
      <c r="XM75" s="49"/>
      <c r="XN75" s="49"/>
      <c r="XO75" s="49"/>
      <c r="XP75" s="49"/>
      <c r="XQ75" s="49"/>
      <c r="XR75" s="49"/>
      <c r="XS75" s="49"/>
      <c r="XT75" s="49"/>
      <c r="XU75" s="49"/>
      <c r="XV75" s="49"/>
      <c r="XW75" s="49"/>
      <c r="XX75" s="49"/>
      <c r="XY75" s="49"/>
      <c r="XZ75" s="49"/>
      <c r="YA75" s="49"/>
      <c r="YB75" s="49"/>
      <c r="YC75" s="49"/>
      <c r="YD75" s="49"/>
      <c r="YE75" s="49"/>
      <c r="YF75" s="49"/>
      <c r="YG75" s="49"/>
      <c r="YH75" s="49"/>
      <c r="YI75" s="49"/>
      <c r="YJ75" s="49"/>
      <c r="YK75" s="49"/>
      <c r="YL75" s="49"/>
      <c r="YM75" s="49"/>
      <c r="YN75" s="49"/>
      <c r="YO75" s="49"/>
      <c r="YP75" s="49"/>
      <c r="YQ75" s="49"/>
      <c r="YR75" s="49"/>
      <c r="YS75" s="49"/>
      <c r="YT75" s="49"/>
      <c r="YU75" s="49"/>
      <c r="YV75" s="49"/>
      <c r="YW75" s="49"/>
      <c r="YX75" s="49"/>
      <c r="YY75" s="49"/>
      <c r="YZ75" s="49"/>
      <c r="ZA75" s="49"/>
      <c r="ZB75" s="49"/>
      <c r="ZC75" s="49"/>
      <c r="ZD75" s="49"/>
      <c r="ZE75" s="49"/>
    </row>
    <row r="76" spans="1:681" s="32" customFormat="1" ht="48" customHeight="1">
      <c r="A76" s="218"/>
      <c r="B76" s="95">
        <v>27</v>
      </c>
      <c r="C76" s="30" t="s">
        <v>555</v>
      </c>
      <c r="D76" s="131" t="s">
        <v>34</v>
      </c>
      <c r="E76" s="131" t="s">
        <v>1012</v>
      </c>
      <c r="F76" s="144">
        <f t="shared" si="10"/>
        <v>850</v>
      </c>
      <c r="G76" s="144"/>
      <c r="H76" s="144"/>
      <c r="I76" s="143">
        <v>850</v>
      </c>
      <c r="J76" s="144"/>
      <c r="K76" s="144"/>
      <c r="L76" s="131" t="s">
        <v>1078</v>
      </c>
      <c r="M76" s="131" t="s">
        <v>1261</v>
      </c>
      <c r="N76" s="48"/>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c r="DO76" s="49"/>
      <c r="DP76" s="49"/>
      <c r="DQ76" s="49"/>
      <c r="DR76" s="49"/>
      <c r="DS76" s="49"/>
      <c r="DT76" s="49"/>
      <c r="DU76" s="49"/>
      <c r="DV76" s="49"/>
      <c r="DW76" s="49"/>
      <c r="DX76" s="49"/>
      <c r="DY76" s="49"/>
      <c r="DZ76" s="49"/>
      <c r="EA76" s="49"/>
      <c r="EB76" s="49"/>
      <c r="EC76" s="49"/>
      <c r="ED76" s="49"/>
      <c r="EE76" s="49"/>
      <c r="EF76" s="49"/>
      <c r="EG76" s="49"/>
      <c r="EH76" s="49"/>
      <c r="EI76" s="49"/>
      <c r="EJ76" s="49"/>
      <c r="EK76" s="49"/>
      <c r="EL76" s="49"/>
      <c r="EM76" s="49"/>
      <c r="EN76" s="49"/>
      <c r="EO76" s="49"/>
      <c r="EP76" s="49"/>
      <c r="EQ76" s="49"/>
      <c r="ER76" s="49"/>
      <c r="ES76" s="49"/>
      <c r="ET76" s="49"/>
      <c r="EU76" s="49"/>
      <c r="EV76" s="49"/>
      <c r="EW76" s="49"/>
      <c r="EX76" s="49"/>
      <c r="EY76" s="49"/>
      <c r="EZ76" s="49"/>
      <c r="FA76" s="49"/>
      <c r="FB76" s="49"/>
      <c r="FC76" s="49"/>
      <c r="FD76" s="49"/>
      <c r="FE76" s="49"/>
      <c r="FF76" s="49"/>
      <c r="FG76" s="49"/>
      <c r="FH76" s="49"/>
      <c r="FI76" s="49"/>
      <c r="FJ76" s="49"/>
      <c r="FK76" s="49"/>
      <c r="FL76" s="49"/>
      <c r="FM76" s="49"/>
      <c r="FN76" s="49"/>
      <c r="FO76" s="49"/>
      <c r="FP76" s="49"/>
      <c r="FQ76" s="49"/>
      <c r="FR76" s="49"/>
      <c r="FS76" s="49"/>
      <c r="FT76" s="49"/>
      <c r="FU76" s="49"/>
      <c r="FV76" s="49"/>
      <c r="FW76" s="49"/>
      <c r="FX76" s="49"/>
      <c r="FY76" s="49"/>
      <c r="FZ76" s="49"/>
      <c r="GA76" s="49"/>
      <c r="GB76" s="49"/>
      <c r="GC76" s="49"/>
      <c r="GD76" s="49"/>
      <c r="GE76" s="49"/>
      <c r="GF76" s="49"/>
      <c r="GG76" s="49"/>
      <c r="GH76" s="49"/>
      <c r="GI76" s="49"/>
      <c r="GJ76" s="49"/>
      <c r="GK76" s="49"/>
      <c r="GL76" s="49"/>
      <c r="GM76" s="49"/>
      <c r="GN76" s="49"/>
      <c r="GO76" s="49"/>
      <c r="GP76" s="49"/>
      <c r="GQ76" s="49"/>
      <c r="GR76" s="49"/>
      <c r="GS76" s="49"/>
      <c r="GT76" s="49"/>
      <c r="GU76" s="49"/>
      <c r="GV76" s="49"/>
      <c r="GW76" s="49"/>
      <c r="GX76" s="49"/>
      <c r="GY76" s="49"/>
      <c r="GZ76" s="49"/>
      <c r="HA76" s="49"/>
      <c r="HB76" s="49"/>
      <c r="HC76" s="49"/>
      <c r="HD76" s="49"/>
      <c r="HE76" s="49"/>
      <c r="HF76" s="49"/>
      <c r="HG76" s="49"/>
      <c r="HH76" s="49"/>
      <c r="HI76" s="49"/>
      <c r="HJ76" s="49"/>
      <c r="HK76" s="49"/>
      <c r="HL76" s="49"/>
      <c r="HM76" s="49"/>
      <c r="HN76" s="49"/>
      <c r="HO76" s="49"/>
      <c r="HP76" s="49"/>
      <c r="HQ76" s="49"/>
      <c r="HR76" s="49"/>
      <c r="HS76" s="49"/>
      <c r="HT76" s="49"/>
      <c r="HU76" s="49"/>
      <c r="HV76" s="49"/>
      <c r="HW76" s="49"/>
      <c r="HX76" s="49"/>
      <c r="HY76" s="49"/>
      <c r="HZ76" s="49"/>
      <c r="IA76" s="49"/>
      <c r="IB76" s="49"/>
      <c r="IC76" s="49"/>
      <c r="ID76" s="49"/>
      <c r="IE76" s="49"/>
      <c r="IF76" s="49"/>
      <c r="IG76" s="49"/>
      <c r="IH76" s="49"/>
      <c r="II76" s="49"/>
      <c r="IJ76" s="49"/>
      <c r="IK76" s="49"/>
      <c r="IL76" s="49"/>
      <c r="IM76" s="49"/>
      <c r="IN76" s="49"/>
      <c r="IO76" s="49"/>
      <c r="IP76" s="49"/>
      <c r="IQ76" s="49"/>
      <c r="IR76" s="49"/>
      <c r="IS76" s="49"/>
      <c r="IT76" s="49"/>
      <c r="IU76" s="49"/>
      <c r="IV76" s="49"/>
      <c r="IW76" s="49"/>
      <c r="IX76" s="49"/>
      <c r="IY76" s="49"/>
      <c r="IZ76" s="49"/>
      <c r="JA76" s="49"/>
      <c r="JB76" s="49"/>
      <c r="JC76" s="49"/>
      <c r="JD76" s="49"/>
      <c r="JE76" s="49"/>
      <c r="JF76" s="49"/>
      <c r="JG76" s="49"/>
      <c r="JH76" s="49"/>
      <c r="JI76" s="49"/>
      <c r="JJ76" s="49"/>
      <c r="JK76" s="49"/>
      <c r="JL76" s="49"/>
      <c r="JM76" s="49"/>
      <c r="JN76" s="49"/>
      <c r="JO76" s="49"/>
      <c r="JP76" s="49"/>
      <c r="JQ76" s="49"/>
      <c r="JR76" s="49"/>
      <c r="JS76" s="49"/>
      <c r="JT76" s="49"/>
      <c r="JU76" s="49"/>
      <c r="JV76" s="49"/>
      <c r="JW76" s="49"/>
      <c r="JX76" s="49"/>
      <c r="JY76" s="49"/>
      <c r="JZ76" s="49"/>
      <c r="KA76" s="49"/>
      <c r="KB76" s="49"/>
      <c r="KC76" s="49"/>
      <c r="KD76" s="49"/>
      <c r="KE76" s="49"/>
      <c r="KF76" s="49"/>
      <c r="KG76" s="49"/>
      <c r="KH76" s="49"/>
      <c r="KI76" s="49"/>
      <c r="KJ76" s="49"/>
      <c r="KK76" s="49"/>
      <c r="KL76" s="49"/>
      <c r="KM76" s="49"/>
      <c r="KN76" s="49"/>
      <c r="KO76" s="49"/>
      <c r="KP76" s="49"/>
      <c r="KQ76" s="49"/>
      <c r="KR76" s="49"/>
      <c r="KS76" s="49"/>
      <c r="KT76" s="49"/>
      <c r="KU76" s="49"/>
      <c r="KV76" s="49"/>
      <c r="KW76" s="49"/>
      <c r="KX76" s="49"/>
      <c r="KY76" s="49"/>
      <c r="KZ76" s="49"/>
      <c r="LA76" s="49"/>
      <c r="LB76" s="49"/>
      <c r="LC76" s="49"/>
      <c r="LD76" s="49"/>
      <c r="LE76" s="49"/>
      <c r="LF76" s="49"/>
      <c r="LG76" s="49"/>
      <c r="LH76" s="49"/>
      <c r="LI76" s="49"/>
      <c r="LJ76" s="49"/>
      <c r="LK76" s="49"/>
      <c r="LL76" s="49"/>
      <c r="LM76" s="49"/>
      <c r="LN76" s="49"/>
      <c r="LO76" s="49"/>
      <c r="LP76" s="49"/>
      <c r="LQ76" s="49"/>
      <c r="LR76" s="49"/>
      <c r="LS76" s="49"/>
      <c r="LT76" s="49"/>
      <c r="LU76" s="49"/>
      <c r="LV76" s="49"/>
      <c r="LW76" s="49"/>
      <c r="LX76" s="49"/>
      <c r="LY76" s="49"/>
      <c r="LZ76" s="49"/>
      <c r="MA76" s="49"/>
      <c r="MB76" s="49"/>
      <c r="MC76" s="49"/>
      <c r="MD76" s="49"/>
      <c r="ME76" s="49"/>
      <c r="MF76" s="49"/>
      <c r="MG76" s="49"/>
      <c r="MH76" s="49"/>
      <c r="MI76" s="49"/>
      <c r="MJ76" s="49"/>
      <c r="MK76" s="49"/>
      <c r="ML76" s="49"/>
      <c r="MM76" s="49"/>
      <c r="MN76" s="49"/>
      <c r="MO76" s="49"/>
      <c r="MP76" s="49"/>
      <c r="MQ76" s="49"/>
      <c r="MR76" s="49"/>
      <c r="MS76" s="49"/>
      <c r="MT76" s="49"/>
      <c r="MU76" s="49"/>
      <c r="MV76" s="49"/>
      <c r="MW76" s="49"/>
      <c r="MX76" s="49"/>
      <c r="MY76" s="49"/>
      <c r="MZ76" s="49"/>
      <c r="NA76" s="49"/>
      <c r="NB76" s="49"/>
      <c r="NC76" s="49"/>
      <c r="ND76" s="49"/>
      <c r="NE76" s="49"/>
      <c r="NF76" s="49"/>
      <c r="NG76" s="49"/>
      <c r="NH76" s="49"/>
      <c r="NI76" s="49"/>
      <c r="NJ76" s="49"/>
      <c r="NK76" s="49"/>
      <c r="NL76" s="49"/>
      <c r="NM76" s="49"/>
      <c r="NN76" s="49"/>
      <c r="NO76" s="49"/>
      <c r="NP76" s="49"/>
      <c r="NQ76" s="49"/>
      <c r="NR76" s="49"/>
      <c r="NS76" s="49"/>
      <c r="NT76" s="49"/>
      <c r="NU76" s="49"/>
      <c r="NV76" s="49"/>
      <c r="NW76" s="49"/>
      <c r="NX76" s="49"/>
      <c r="NY76" s="49"/>
      <c r="NZ76" s="49"/>
      <c r="OA76" s="49"/>
      <c r="OB76" s="49"/>
      <c r="OC76" s="49"/>
      <c r="OD76" s="49"/>
      <c r="OE76" s="49"/>
      <c r="OF76" s="49"/>
      <c r="OG76" s="49"/>
      <c r="OH76" s="49"/>
      <c r="OI76" s="49"/>
      <c r="OJ76" s="49"/>
      <c r="OK76" s="49"/>
      <c r="OL76" s="49"/>
      <c r="OM76" s="49"/>
      <c r="ON76" s="49"/>
      <c r="OO76" s="49"/>
      <c r="OP76" s="49"/>
      <c r="OQ76" s="49"/>
      <c r="OR76" s="49"/>
      <c r="OS76" s="49"/>
      <c r="OT76" s="49"/>
      <c r="OU76" s="49"/>
      <c r="OV76" s="49"/>
      <c r="OW76" s="49"/>
      <c r="OX76" s="49"/>
      <c r="OY76" s="49"/>
      <c r="OZ76" s="49"/>
      <c r="PA76" s="49"/>
      <c r="PB76" s="49"/>
      <c r="PC76" s="49"/>
      <c r="PD76" s="49"/>
      <c r="PE76" s="49"/>
      <c r="PF76" s="49"/>
      <c r="PG76" s="49"/>
      <c r="PH76" s="49"/>
      <c r="PI76" s="49"/>
      <c r="PJ76" s="49"/>
      <c r="PK76" s="49"/>
      <c r="PL76" s="49"/>
      <c r="PM76" s="49"/>
      <c r="PN76" s="49"/>
      <c r="PO76" s="49"/>
      <c r="PP76" s="49"/>
      <c r="PQ76" s="49"/>
      <c r="PR76" s="49"/>
      <c r="PS76" s="49"/>
      <c r="PT76" s="49"/>
      <c r="PU76" s="49"/>
      <c r="PV76" s="49"/>
      <c r="PW76" s="49"/>
      <c r="PX76" s="49"/>
      <c r="PY76" s="49"/>
      <c r="PZ76" s="49"/>
      <c r="QA76" s="49"/>
      <c r="QB76" s="49"/>
      <c r="QC76" s="49"/>
      <c r="QD76" s="49"/>
      <c r="QE76" s="49"/>
      <c r="QF76" s="49"/>
      <c r="QG76" s="49"/>
      <c r="QH76" s="49"/>
      <c r="QI76" s="49"/>
      <c r="QJ76" s="49"/>
      <c r="QK76" s="49"/>
      <c r="QL76" s="49"/>
      <c r="QM76" s="49"/>
      <c r="QN76" s="49"/>
      <c r="QO76" s="49"/>
      <c r="QP76" s="49"/>
      <c r="QQ76" s="49"/>
      <c r="QR76" s="49"/>
      <c r="QS76" s="49"/>
      <c r="QT76" s="49"/>
      <c r="QU76" s="49"/>
      <c r="QV76" s="49"/>
      <c r="QW76" s="49"/>
      <c r="QX76" s="49"/>
      <c r="QY76" s="49"/>
      <c r="QZ76" s="49"/>
      <c r="RA76" s="49"/>
      <c r="RB76" s="49"/>
      <c r="RC76" s="49"/>
      <c r="RD76" s="49"/>
      <c r="RE76" s="49"/>
      <c r="RF76" s="49"/>
      <c r="RG76" s="49"/>
      <c r="RH76" s="49"/>
      <c r="RI76" s="49"/>
      <c r="RJ76" s="49"/>
      <c r="RK76" s="49"/>
      <c r="RL76" s="49"/>
      <c r="RM76" s="49"/>
      <c r="RN76" s="49"/>
      <c r="RO76" s="49"/>
      <c r="RP76" s="49"/>
      <c r="RQ76" s="49"/>
      <c r="RR76" s="49"/>
      <c r="RS76" s="49"/>
      <c r="RT76" s="49"/>
      <c r="RU76" s="49"/>
      <c r="RV76" s="49"/>
      <c r="RW76" s="49"/>
      <c r="RX76" s="49"/>
      <c r="RY76" s="49"/>
      <c r="RZ76" s="49"/>
      <c r="SA76" s="49"/>
      <c r="SB76" s="49"/>
      <c r="SC76" s="49"/>
      <c r="SD76" s="49"/>
      <c r="SE76" s="49"/>
      <c r="SF76" s="49"/>
      <c r="SG76" s="49"/>
      <c r="SH76" s="49"/>
      <c r="SI76" s="49"/>
      <c r="SJ76" s="49"/>
      <c r="SK76" s="49"/>
      <c r="SL76" s="49"/>
      <c r="SM76" s="49"/>
      <c r="SN76" s="49"/>
      <c r="SO76" s="49"/>
      <c r="SP76" s="49"/>
      <c r="SQ76" s="49"/>
      <c r="SR76" s="49"/>
      <c r="SS76" s="49"/>
      <c r="ST76" s="49"/>
      <c r="SU76" s="49"/>
      <c r="SV76" s="49"/>
      <c r="SW76" s="49"/>
      <c r="SX76" s="49"/>
      <c r="SY76" s="49"/>
      <c r="SZ76" s="49"/>
      <c r="TA76" s="49"/>
      <c r="TB76" s="49"/>
      <c r="TC76" s="49"/>
      <c r="TD76" s="49"/>
      <c r="TE76" s="49"/>
      <c r="TF76" s="49"/>
      <c r="TG76" s="49"/>
      <c r="TH76" s="49"/>
      <c r="TI76" s="49"/>
      <c r="TJ76" s="49"/>
      <c r="TK76" s="49"/>
      <c r="TL76" s="49"/>
      <c r="TM76" s="49"/>
      <c r="TN76" s="49"/>
      <c r="TO76" s="49"/>
      <c r="TP76" s="49"/>
      <c r="TQ76" s="49"/>
      <c r="TR76" s="49"/>
      <c r="TS76" s="49"/>
      <c r="TT76" s="49"/>
      <c r="TU76" s="49"/>
      <c r="TV76" s="49"/>
      <c r="TW76" s="49"/>
      <c r="TX76" s="49"/>
      <c r="TY76" s="49"/>
      <c r="TZ76" s="49"/>
      <c r="UA76" s="49"/>
      <c r="UB76" s="49"/>
      <c r="UC76" s="49"/>
      <c r="UD76" s="49"/>
      <c r="UE76" s="49"/>
      <c r="UF76" s="49"/>
      <c r="UG76" s="49"/>
      <c r="UH76" s="49"/>
      <c r="UI76" s="49"/>
      <c r="UJ76" s="49"/>
      <c r="UK76" s="49"/>
      <c r="UL76" s="49"/>
      <c r="UM76" s="49"/>
      <c r="UN76" s="49"/>
      <c r="UO76" s="49"/>
      <c r="UP76" s="49"/>
      <c r="UQ76" s="49"/>
      <c r="UR76" s="49"/>
      <c r="US76" s="49"/>
      <c r="UT76" s="49"/>
      <c r="UU76" s="49"/>
      <c r="UV76" s="49"/>
      <c r="UW76" s="49"/>
      <c r="UX76" s="49"/>
      <c r="UY76" s="49"/>
      <c r="UZ76" s="49"/>
      <c r="VA76" s="49"/>
      <c r="VB76" s="49"/>
      <c r="VC76" s="49"/>
      <c r="VD76" s="49"/>
      <c r="VE76" s="49"/>
      <c r="VF76" s="49"/>
      <c r="VG76" s="49"/>
      <c r="VH76" s="49"/>
      <c r="VI76" s="49"/>
      <c r="VJ76" s="49"/>
      <c r="VK76" s="49"/>
      <c r="VL76" s="49"/>
      <c r="VM76" s="49"/>
      <c r="VN76" s="49"/>
      <c r="VO76" s="49"/>
      <c r="VP76" s="49"/>
      <c r="VQ76" s="49"/>
      <c r="VR76" s="49"/>
      <c r="VS76" s="49"/>
      <c r="VT76" s="49"/>
      <c r="VU76" s="49"/>
      <c r="VV76" s="49"/>
      <c r="VW76" s="49"/>
      <c r="VX76" s="49"/>
      <c r="VY76" s="49"/>
      <c r="VZ76" s="49"/>
      <c r="WA76" s="49"/>
      <c r="WB76" s="49"/>
      <c r="WC76" s="49"/>
      <c r="WD76" s="49"/>
      <c r="WE76" s="49"/>
      <c r="WF76" s="49"/>
      <c r="WG76" s="49"/>
      <c r="WH76" s="49"/>
      <c r="WI76" s="49"/>
      <c r="WJ76" s="49"/>
      <c r="WK76" s="49"/>
      <c r="WL76" s="49"/>
      <c r="WM76" s="49"/>
      <c r="WN76" s="49"/>
      <c r="WO76" s="49"/>
      <c r="WP76" s="49"/>
      <c r="WQ76" s="49"/>
      <c r="WR76" s="49"/>
      <c r="WS76" s="49"/>
      <c r="WT76" s="49"/>
      <c r="WU76" s="49"/>
      <c r="WV76" s="49"/>
      <c r="WW76" s="49"/>
      <c r="WX76" s="49"/>
      <c r="WY76" s="49"/>
      <c r="WZ76" s="49"/>
      <c r="XA76" s="49"/>
      <c r="XB76" s="49"/>
      <c r="XC76" s="49"/>
      <c r="XD76" s="49"/>
      <c r="XE76" s="49"/>
      <c r="XF76" s="49"/>
      <c r="XG76" s="49"/>
      <c r="XH76" s="49"/>
      <c r="XI76" s="49"/>
      <c r="XJ76" s="49"/>
      <c r="XK76" s="49"/>
      <c r="XL76" s="49"/>
      <c r="XM76" s="49"/>
      <c r="XN76" s="49"/>
      <c r="XO76" s="49"/>
      <c r="XP76" s="49"/>
      <c r="XQ76" s="49"/>
      <c r="XR76" s="49"/>
      <c r="XS76" s="49"/>
      <c r="XT76" s="49"/>
      <c r="XU76" s="49"/>
      <c r="XV76" s="49"/>
      <c r="XW76" s="49"/>
      <c r="XX76" s="49"/>
      <c r="XY76" s="49"/>
      <c r="XZ76" s="49"/>
      <c r="YA76" s="49"/>
      <c r="YB76" s="49"/>
      <c r="YC76" s="49"/>
      <c r="YD76" s="49"/>
      <c r="YE76" s="49"/>
      <c r="YF76" s="49"/>
      <c r="YG76" s="49"/>
      <c r="YH76" s="49"/>
      <c r="YI76" s="49"/>
      <c r="YJ76" s="49"/>
      <c r="YK76" s="49"/>
      <c r="YL76" s="49"/>
      <c r="YM76" s="49"/>
      <c r="YN76" s="49"/>
      <c r="YO76" s="49"/>
      <c r="YP76" s="49"/>
      <c r="YQ76" s="49"/>
      <c r="YR76" s="49"/>
      <c r="YS76" s="49"/>
      <c r="YT76" s="49"/>
      <c r="YU76" s="49"/>
      <c r="YV76" s="49"/>
      <c r="YW76" s="49"/>
      <c r="YX76" s="49"/>
      <c r="YY76" s="49"/>
      <c r="YZ76" s="49"/>
      <c r="ZA76" s="49"/>
      <c r="ZB76" s="49"/>
      <c r="ZC76" s="49"/>
      <c r="ZD76" s="49"/>
      <c r="ZE76" s="49"/>
    </row>
    <row r="77" spans="1:681" s="32" customFormat="1" ht="33.75" customHeight="1">
      <c r="A77" s="218"/>
      <c r="B77" s="95">
        <v>28</v>
      </c>
      <c r="C77" s="30" t="s">
        <v>556</v>
      </c>
      <c r="D77" s="131" t="s">
        <v>34</v>
      </c>
      <c r="E77" s="131" t="s">
        <v>1012</v>
      </c>
      <c r="F77" s="144">
        <f t="shared" si="10"/>
        <v>2100</v>
      </c>
      <c r="G77" s="144"/>
      <c r="H77" s="144"/>
      <c r="I77" s="143">
        <v>2100</v>
      </c>
      <c r="J77" s="144"/>
      <c r="K77" s="144"/>
      <c r="L77" s="131" t="s">
        <v>1079</v>
      </c>
      <c r="M77" s="131" t="s">
        <v>1084</v>
      </c>
      <c r="N77" s="48"/>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c r="DO77" s="49"/>
      <c r="DP77" s="49"/>
      <c r="DQ77" s="49"/>
      <c r="DR77" s="49"/>
      <c r="DS77" s="49"/>
      <c r="DT77" s="49"/>
      <c r="DU77" s="49"/>
      <c r="DV77" s="49"/>
      <c r="DW77" s="49"/>
      <c r="DX77" s="49"/>
      <c r="DY77" s="49"/>
      <c r="DZ77" s="49"/>
      <c r="EA77" s="49"/>
      <c r="EB77" s="49"/>
      <c r="EC77" s="49"/>
      <c r="ED77" s="49"/>
      <c r="EE77" s="49"/>
      <c r="EF77" s="49"/>
      <c r="EG77" s="49"/>
      <c r="EH77" s="49"/>
      <c r="EI77" s="49"/>
      <c r="EJ77" s="49"/>
      <c r="EK77" s="49"/>
      <c r="EL77" s="49"/>
      <c r="EM77" s="49"/>
      <c r="EN77" s="49"/>
      <c r="EO77" s="49"/>
      <c r="EP77" s="49"/>
      <c r="EQ77" s="49"/>
      <c r="ER77" s="49"/>
      <c r="ES77" s="49"/>
      <c r="ET77" s="49"/>
      <c r="EU77" s="49"/>
      <c r="EV77" s="49"/>
      <c r="EW77" s="49"/>
      <c r="EX77" s="49"/>
      <c r="EY77" s="49"/>
      <c r="EZ77" s="49"/>
      <c r="FA77" s="49"/>
      <c r="FB77" s="49"/>
      <c r="FC77" s="49"/>
      <c r="FD77" s="49"/>
      <c r="FE77" s="49"/>
      <c r="FF77" s="49"/>
      <c r="FG77" s="49"/>
      <c r="FH77" s="49"/>
      <c r="FI77" s="49"/>
      <c r="FJ77" s="49"/>
      <c r="FK77" s="49"/>
      <c r="FL77" s="49"/>
      <c r="FM77" s="49"/>
      <c r="FN77" s="49"/>
      <c r="FO77" s="49"/>
      <c r="FP77" s="49"/>
      <c r="FQ77" s="49"/>
      <c r="FR77" s="49"/>
      <c r="FS77" s="49"/>
      <c r="FT77" s="49"/>
      <c r="FU77" s="49"/>
      <c r="FV77" s="49"/>
      <c r="FW77" s="49"/>
      <c r="FX77" s="49"/>
      <c r="FY77" s="49"/>
      <c r="FZ77" s="49"/>
      <c r="GA77" s="49"/>
      <c r="GB77" s="49"/>
      <c r="GC77" s="49"/>
      <c r="GD77" s="49"/>
      <c r="GE77" s="49"/>
      <c r="GF77" s="49"/>
      <c r="GG77" s="49"/>
      <c r="GH77" s="49"/>
      <c r="GI77" s="49"/>
      <c r="GJ77" s="49"/>
      <c r="GK77" s="49"/>
      <c r="GL77" s="49"/>
      <c r="GM77" s="49"/>
      <c r="GN77" s="49"/>
      <c r="GO77" s="49"/>
      <c r="GP77" s="49"/>
      <c r="GQ77" s="49"/>
      <c r="GR77" s="49"/>
      <c r="GS77" s="49"/>
      <c r="GT77" s="49"/>
      <c r="GU77" s="49"/>
      <c r="GV77" s="49"/>
      <c r="GW77" s="49"/>
      <c r="GX77" s="49"/>
      <c r="GY77" s="49"/>
      <c r="GZ77" s="49"/>
      <c r="HA77" s="49"/>
      <c r="HB77" s="49"/>
      <c r="HC77" s="49"/>
      <c r="HD77" s="49"/>
      <c r="HE77" s="49"/>
      <c r="HF77" s="49"/>
      <c r="HG77" s="49"/>
      <c r="HH77" s="49"/>
      <c r="HI77" s="49"/>
      <c r="HJ77" s="49"/>
      <c r="HK77" s="49"/>
      <c r="HL77" s="49"/>
      <c r="HM77" s="49"/>
      <c r="HN77" s="49"/>
      <c r="HO77" s="49"/>
      <c r="HP77" s="49"/>
      <c r="HQ77" s="49"/>
      <c r="HR77" s="49"/>
      <c r="HS77" s="49"/>
      <c r="HT77" s="49"/>
      <c r="HU77" s="49"/>
      <c r="HV77" s="49"/>
      <c r="HW77" s="49"/>
      <c r="HX77" s="49"/>
      <c r="HY77" s="49"/>
      <c r="HZ77" s="49"/>
      <c r="IA77" s="49"/>
      <c r="IB77" s="49"/>
      <c r="IC77" s="49"/>
      <c r="ID77" s="49"/>
      <c r="IE77" s="49"/>
      <c r="IF77" s="49"/>
      <c r="IG77" s="49"/>
      <c r="IH77" s="49"/>
      <c r="II77" s="49"/>
      <c r="IJ77" s="49"/>
      <c r="IK77" s="49"/>
      <c r="IL77" s="49"/>
      <c r="IM77" s="49"/>
      <c r="IN77" s="49"/>
      <c r="IO77" s="49"/>
      <c r="IP77" s="49"/>
      <c r="IQ77" s="49"/>
      <c r="IR77" s="49"/>
      <c r="IS77" s="49"/>
      <c r="IT77" s="49"/>
      <c r="IU77" s="49"/>
      <c r="IV77" s="49"/>
      <c r="IW77" s="49"/>
      <c r="IX77" s="49"/>
      <c r="IY77" s="49"/>
      <c r="IZ77" s="49"/>
      <c r="JA77" s="49"/>
      <c r="JB77" s="49"/>
      <c r="JC77" s="49"/>
      <c r="JD77" s="49"/>
      <c r="JE77" s="49"/>
      <c r="JF77" s="49"/>
      <c r="JG77" s="49"/>
      <c r="JH77" s="49"/>
      <c r="JI77" s="49"/>
      <c r="JJ77" s="49"/>
      <c r="JK77" s="49"/>
      <c r="JL77" s="49"/>
      <c r="JM77" s="49"/>
      <c r="JN77" s="49"/>
      <c r="JO77" s="49"/>
      <c r="JP77" s="49"/>
      <c r="JQ77" s="49"/>
      <c r="JR77" s="49"/>
      <c r="JS77" s="49"/>
      <c r="JT77" s="49"/>
      <c r="JU77" s="49"/>
      <c r="JV77" s="49"/>
      <c r="JW77" s="49"/>
      <c r="JX77" s="49"/>
      <c r="JY77" s="49"/>
      <c r="JZ77" s="49"/>
      <c r="KA77" s="49"/>
      <c r="KB77" s="49"/>
      <c r="KC77" s="49"/>
      <c r="KD77" s="49"/>
      <c r="KE77" s="49"/>
      <c r="KF77" s="49"/>
      <c r="KG77" s="49"/>
      <c r="KH77" s="49"/>
      <c r="KI77" s="49"/>
      <c r="KJ77" s="49"/>
      <c r="KK77" s="49"/>
      <c r="KL77" s="49"/>
      <c r="KM77" s="49"/>
      <c r="KN77" s="49"/>
      <c r="KO77" s="49"/>
      <c r="KP77" s="49"/>
      <c r="KQ77" s="49"/>
      <c r="KR77" s="49"/>
      <c r="KS77" s="49"/>
      <c r="KT77" s="49"/>
      <c r="KU77" s="49"/>
      <c r="KV77" s="49"/>
      <c r="KW77" s="49"/>
      <c r="KX77" s="49"/>
      <c r="KY77" s="49"/>
      <c r="KZ77" s="49"/>
      <c r="LA77" s="49"/>
      <c r="LB77" s="49"/>
      <c r="LC77" s="49"/>
      <c r="LD77" s="49"/>
      <c r="LE77" s="49"/>
      <c r="LF77" s="49"/>
      <c r="LG77" s="49"/>
      <c r="LH77" s="49"/>
      <c r="LI77" s="49"/>
      <c r="LJ77" s="49"/>
      <c r="LK77" s="49"/>
      <c r="LL77" s="49"/>
      <c r="LM77" s="49"/>
      <c r="LN77" s="49"/>
      <c r="LO77" s="49"/>
      <c r="LP77" s="49"/>
      <c r="LQ77" s="49"/>
      <c r="LR77" s="49"/>
      <c r="LS77" s="49"/>
      <c r="LT77" s="49"/>
      <c r="LU77" s="49"/>
      <c r="LV77" s="49"/>
      <c r="LW77" s="49"/>
      <c r="LX77" s="49"/>
      <c r="LY77" s="49"/>
      <c r="LZ77" s="49"/>
      <c r="MA77" s="49"/>
      <c r="MB77" s="49"/>
      <c r="MC77" s="49"/>
      <c r="MD77" s="49"/>
      <c r="ME77" s="49"/>
      <c r="MF77" s="49"/>
      <c r="MG77" s="49"/>
      <c r="MH77" s="49"/>
      <c r="MI77" s="49"/>
      <c r="MJ77" s="49"/>
      <c r="MK77" s="49"/>
      <c r="ML77" s="49"/>
      <c r="MM77" s="49"/>
      <c r="MN77" s="49"/>
      <c r="MO77" s="49"/>
      <c r="MP77" s="49"/>
      <c r="MQ77" s="49"/>
      <c r="MR77" s="49"/>
      <c r="MS77" s="49"/>
      <c r="MT77" s="49"/>
      <c r="MU77" s="49"/>
      <c r="MV77" s="49"/>
      <c r="MW77" s="49"/>
      <c r="MX77" s="49"/>
      <c r="MY77" s="49"/>
      <c r="MZ77" s="49"/>
      <c r="NA77" s="49"/>
      <c r="NB77" s="49"/>
      <c r="NC77" s="49"/>
      <c r="ND77" s="49"/>
      <c r="NE77" s="49"/>
      <c r="NF77" s="49"/>
      <c r="NG77" s="49"/>
      <c r="NH77" s="49"/>
      <c r="NI77" s="49"/>
      <c r="NJ77" s="49"/>
      <c r="NK77" s="49"/>
      <c r="NL77" s="49"/>
      <c r="NM77" s="49"/>
      <c r="NN77" s="49"/>
      <c r="NO77" s="49"/>
      <c r="NP77" s="49"/>
      <c r="NQ77" s="49"/>
      <c r="NR77" s="49"/>
      <c r="NS77" s="49"/>
      <c r="NT77" s="49"/>
      <c r="NU77" s="49"/>
      <c r="NV77" s="49"/>
      <c r="NW77" s="49"/>
      <c r="NX77" s="49"/>
      <c r="NY77" s="49"/>
      <c r="NZ77" s="49"/>
      <c r="OA77" s="49"/>
      <c r="OB77" s="49"/>
      <c r="OC77" s="49"/>
      <c r="OD77" s="49"/>
      <c r="OE77" s="49"/>
      <c r="OF77" s="49"/>
      <c r="OG77" s="49"/>
      <c r="OH77" s="49"/>
      <c r="OI77" s="49"/>
      <c r="OJ77" s="49"/>
      <c r="OK77" s="49"/>
      <c r="OL77" s="49"/>
      <c r="OM77" s="49"/>
      <c r="ON77" s="49"/>
      <c r="OO77" s="49"/>
      <c r="OP77" s="49"/>
      <c r="OQ77" s="49"/>
      <c r="OR77" s="49"/>
      <c r="OS77" s="49"/>
      <c r="OT77" s="49"/>
      <c r="OU77" s="49"/>
      <c r="OV77" s="49"/>
      <c r="OW77" s="49"/>
      <c r="OX77" s="49"/>
      <c r="OY77" s="49"/>
      <c r="OZ77" s="49"/>
      <c r="PA77" s="49"/>
      <c r="PB77" s="49"/>
      <c r="PC77" s="49"/>
      <c r="PD77" s="49"/>
      <c r="PE77" s="49"/>
      <c r="PF77" s="49"/>
      <c r="PG77" s="49"/>
      <c r="PH77" s="49"/>
      <c r="PI77" s="49"/>
      <c r="PJ77" s="49"/>
      <c r="PK77" s="49"/>
      <c r="PL77" s="49"/>
      <c r="PM77" s="49"/>
      <c r="PN77" s="49"/>
      <c r="PO77" s="49"/>
      <c r="PP77" s="49"/>
      <c r="PQ77" s="49"/>
      <c r="PR77" s="49"/>
      <c r="PS77" s="49"/>
      <c r="PT77" s="49"/>
      <c r="PU77" s="49"/>
      <c r="PV77" s="49"/>
      <c r="PW77" s="49"/>
      <c r="PX77" s="49"/>
      <c r="PY77" s="49"/>
      <c r="PZ77" s="49"/>
      <c r="QA77" s="49"/>
      <c r="QB77" s="49"/>
      <c r="QC77" s="49"/>
      <c r="QD77" s="49"/>
      <c r="QE77" s="49"/>
      <c r="QF77" s="49"/>
      <c r="QG77" s="49"/>
      <c r="QH77" s="49"/>
      <c r="QI77" s="49"/>
      <c r="QJ77" s="49"/>
      <c r="QK77" s="49"/>
      <c r="QL77" s="49"/>
      <c r="QM77" s="49"/>
      <c r="QN77" s="49"/>
      <c r="QO77" s="49"/>
      <c r="QP77" s="49"/>
      <c r="QQ77" s="49"/>
      <c r="QR77" s="49"/>
      <c r="QS77" s="49"/>
      <c r="QT77" s="49"/>
      <c r="QU77" s="49"/>
      <c r="QV77" s="49"/>
      <c r="QW77" s="49"/>
      <c r="QX77" s="49"/>
      <c r="QY77" s="49"/>
      <c r="QZ77" s="49"/>
      <c r="RA77" s="49"/>
      <c r="RB77" s="49"/>
      <c r="RC77" s="49"/>
      <c r="RD77" s="49"/>
      <c r="RE77" s="49"/>
      <c r="RF77" s="49"/>
      <c r="RG77" s="49"/>
      <c r="RH77" s="49"/>
      <c r="RI77" s="49"/>
      <c r="RJ77" s="49"/>
      <c r="RK77" s="49"/>
      <c r="RL77" s="49"/>
      <c r="RM77" s="49"/>
      <c r="RN77" s="49"/>
      <c r="RO77" s="49"/>
      <c r="RP77" s="49"/>
      <c r="RQ77" s="49"/>
      <c r="RR77" s="49"/>
      <c r="RS77" s="49"/>
      <c r="RT77" s="49"/>
      <c r="RU77" s="49"/>
      <c r="RV77" s="49"/>
      <c r="RW77" s="49"/>
      <c r="RX77" s="49"/>
      <c r="RY77" s="49"/>
      <c r="RZ77" s="49"/>
      <c r="SA77" s="49"/>
      <c r="SB77" s="49"/>
      <c r="SC77" s="49"/>
      <c r="SD77" s="49"/>
      <c r="SE77" s="49"/>
      <c r="SF77" s="49"/>
      <c r="SG77" s="49"/>
      <c r="SH77" s="49"/>
      <c r="SI77" s="49"/>
      <c r="SJ77" s="49"/>
      <c r="SK77" s="49"/>
      <c r="SL77" s="49"/>
      <c r="SM77" s="49"/>
      <c r="SN77" s="49"/>
      <c r="SO77" s="49"/>
      <c r="SP77" s="49"/>
      <c r="SQ77" s="49"/>
      <c r="SR77" s="49"/>
      <c r="SS77" s="49"/>
      <c r="ST77" s="49"/>
      <c r="SU77" s="49"/>
      <c r="SV77" s="49"/>
      <c r="SW77" s="49"/>
      <c r="SX77" s="49"/>
      <c r="SY77" s="49"/>
      <c r="SZ77" s="49"/>
      <c r="TA77" s="49"/>
      <c r="TB77" s="49"/>
      <c r="TC77" s="49"/>
      <c r="TD77" s="49"/>
      <c r="TE77" s="49"/>
      <c r="TF77" s="49"/>
      <c r="TG77" s="49"/>
      <c r="TH77" s="49"/>
      <c r="TI77" s="49"/>
      <c r="TJ77" s="49"/>
      <c r="TK77" s="49"/>
      <c r="TL77" s="49"/>
      <c r="TM77" s="49"/>
      <c r="TN77" s="49"/>
      <c r="TO77" s="49"/>
      <c r="TP77" s="49"/>
      <c r="TQ77" s="49"/>
      <c r="TR77" s="49"/>
      <c r="TS77" s="49"/>
      <c r="TT77" s="49"/>
      <c r="TU77" s="49"/>
      <c r="TV77" s="49"/>
      <c r="TW77" s="49"/>
      <c r="TX77" s="49"/>
      <c r="TY77" s="49"/>
      <c r="TZ77" s="49"/>
      <c r="UA77" s="49"/>
      <c r="UB77" s="49"/>
      <c r="UC77" s="49"/>
      <c r="UD77" s="49"/>
      <c r="UE77" s="49"/>
      <c r="UF77" s="49"/>
      <c r="UG77" s="49"/>
      <c r="UH77" s="49"/>
      <c r="UI77" s="49"/>
      <c r="UJ77" s="49"/>
      <c r="UK77" s="49"/>
      <c r="UL77" s="49"/>
      <c r="UM77" s="49"/>
      <c r="UN77" s="49"/>
      <c r="UO77" s="49"/>
      <c r="UP77" s="49"/>
      <c r="UQ77" s="49"/>
      <c r="UR77" s="49"/>
      <c r="US77" s="49"/>
      <c r="UT77" s="49"/>
      <c r="UU77" s="49"/>
      <c r="UV77" s="49"/>
      <c r="UW77" s="49"/>
      <c r="UX77" s="49"/>
      <c r="UY77" s="49"/>
      <c r="UZ77" s="49"/>
      <c r="VA77" s="49"/>
      <c r="VB77" s="49"/>
      <c r="VC77" s="49"/>
      <c r="VD77" s="49"/>
      <c r="VE77" s="49"/>
      <c r="VF77" s="49"/>
      <c r="VG77" s="49"/>
      <c r="VH77" s="49"/>
      <c r="VI77" s="49"/>
      <c r="VJ77" s="49"/>
      <c r="VK77" s="49"/>
      <c r="VL77" s="49"/>
      <c r="VM77" s="49"/>
      <c r="VN77" s="49"/>
      <c r="VO77" s="49"/>
      <c r="VP77" s="49"/>
      <c r="VQ77" s="49"/>
      <c r="VR77" s="49"/>
      <c r="VS77" s="49"/>
      <c r="VT77" s="49"/>
      <c r="VU77" s="49"/>
      <c r="VV77" s="49"/>
      <c r="VW77" s="49"/>
      <c r="VX77" s="49"/>
      <c r="VY77" s="49"/>
      <c r="VZ77" s="49"/>
      <c r="WA77" s="49"/>
      <c r="WB77" s="49"/>
      <c r="WC77" s="49"/>
      <c r="WD77" s="49"/>
      <c r="WE77" s="49"/>
      <c r="WF77" s="49"/>
      <c r="WG77" s="49"/>
      <c r="WH77" s="49"/>
      <c r="WI77" s="49"/>
      <c r="WJ77" s="49"/>
      <c r="WK77" s="49"/>
      <c r="WL77" s="49"/>
      <c r="WM77" s="49"/>
      <c r="WN77" s="49"/>
      <c r="WO77" s="49"/>
      <c r="WP77" s="49"/>
      <c r="WQ77" s="49"/>
      <c r="WR77" s="49"/>
      <c r="WS77" s="49"/>
      <c r="WT77" s="49"/>
      <c r="WU77" s="49"/>
      <c r="WV77" s="49"/>
      <c r="WW77" s="49"/>
      <c r="WX77" s="49"/>
      <c r="WY77" s="49"/>
      <c r="WZ77" s="49"/>
      <c r="XA77" s="49"/>
      <c r="XB77" s="49"/>
      <c r="XC77" s="49"/>
      <c r="XD77" s="49"/>
      <c r="XE77" s="49"/>
      <c r="XF77" s="49"/>
      <c r="XG77" s="49"/>
      <c r="XH77" s="49"/>
      <c r="XI77" s="49"/>
      <c r="XJ77" s="49"/>
      <c r="XK77" s="49"/>
      <c r="XL77" s="49"/>
      <c r="XM77" s="49"/>
      <c r="XN77" s="49"/>
      <c r="XO77" s="49"/>
      <c r="XP77" s="49"/>
      <c r="XQ77" s="49"/>
      <c r="XR77" s="49"/>
      <c r="XS77" s="49"/>
      <c r="XT77" s="49"/>
      <c r="XU77" s="49"/>
      <c r="XV77" s="49"/>
      <c r="XW77" s="49"/>
      <c r="XX77" s="49"/>
      <c r="XY77" s="49"/>
      <c r="XZ77" s="49"/>
      <c r="YA77" s="49"/>
      <c r="YB77" s="49"/>
      <c r="YC77" s="49"/>
      <c r="YD77" s="49"/>
      <c r="YE77" s="49"/>
      <c r="YF77" s="49"/>
      <c r="YG77" s="49"/>
      <c r="YH77" s="49"/>
      <c r="YI77" s="49"/>
      <c r="YJ77" s="49"/>
      <c r="YK77" s="49"/>
      <c r="YL77" s="49"/>
      <c r="YM77" s="49"/>
      <c r="YN77" s="49"/>
      <c r="YO77" s="49"/>
      <c r="YP77" s="49"/>
      <c r="YQ77" s="49"/>
      <c r="YR77" s="49"/>
      <c r="YS77" s="49"/>
      <c r="YT77" s="49"/>
      <c r="YU77" s="49"/>
      <c r="YV77" s="49"/>
      <c r="YW77" s="49"/>
      <c r="YX77" s="49"/>
      <c r="YY77" s="49"/>
      <c r="YZ77" s="49"/>
      <c r="ZA77" s="49"/>
      <c r="ZB77" s="49"/>
      <c r="ZC77" s="49"/>
      <c r="ZD77" s="49"/>
      <c r="ZE77" s="49"/>
    </row>
    <row r="78" spans="1:681" s="32" customFormat="1" ht="60">
      <c r="A78" s="218"/>
      <c r="B78" s="95">
        <v>29</v>
      </c>
      <c r="C78" s="30" t="s">
        <v>557</v>
      </c>
      <c r="D78" s="131" t="s">
        <v>34</v>
      </c>
      <c r="E78" s="131" t="s">
        <v>1013</v>
      </c>
      <c r="F78" s="144">
        <f t="shared" si="10"/>
        <v>345</v>
      </c>
      <c r="G78" s="144"/>
      <c r="H78" s="144"/>
      <c r="I78" s="143">
        <v>345</v>
      </c>
      <c r="J78" s="144"/>
      <c r="K78" s="144"/>
      <c r="L78" s="131" t="s">
        <v>1085</v>
      </c>
      <c r="M78" s="131" t="s">
        <v>1088</v>
      </c>
      <c r="N78" s="48"/>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c r="DO78" s="49"/>
      <c r="DP78" s="49"/>
      <c r="DQ78" s="49"/>
      <c r="DR78" s="49"/>
      <c r="DS78" s="49"/>
      <c r="DT78" s="49"/>
      <c r="DU78" s="49"/>
      <c r="DV78" s="49"/>
      <c r="DW78" s="49"/>
      <c r="DX78" s="49"/>
      <c r="DY78" s="49"/>
      <c r="DZ78" s="49"/>
      <c r="EA78" s="49"/>
      <c r="EB78" s="49"/>
      <c r="EC78" s="49"/>
      <c r="ED78" s="49"/>
      <c r="EE78" s="49"/>
      <c r="EF78" s="49"/>
      <c r="EG78" s="49"/>
      <c r="EH78" s="49"/>
      <c r="EI78" s="49"/>
      <c r="EJ78" s="49"/>
      <c r="EK78" s="49"/>
      <c r="EL78" s="49"/>
      <c r="EM78" s="49"/>
      <c r="EN78" s="49"/>
      <c r="EO78" s="49"/>
      <c r="EP78" s="49"/>
      <c r="EQ78" s="49"/>
      <c r="ER78" s="49"/>
      <c r="ES78" s="49"/>
      <c r="ET78" s="49"/>
      <c r="EU78" s="49"/>
      <c r="EV78" s="49"/>
      <c r="EW78" s="49"/>
      <c r="EX78" s="49"/>
      <c r="EY78" s="49"/>
      <c r="EZ78" s="49"/>
      <c r="FA78" s="49"/>
      <c r="FB78" s="49"/>
      <c r="FC78" s="49"/>
      <c r="FD78" s="49"/>
      <c r="FE78" s="49"/>
      <c r="FF78" s="49"/>
      <c r="FG78" s="49"/>
      <c r="FH78" s="49"/>
      <c r="FI78" s="49"/>
      <c r="FJ78" s="49"/>
      <c r="FK78" s="49"/>
      <c r="FL78" s="49"/>
      <c r="FM78" s="49"/>
      <c r="FN78" s="49"/>
      <c r="FO78" s="49"/>
      <c r="FP78" s="49"/>
      <c r="FQ78" s="49"/>
      <c r="FR78" s="49"/>
      <c r="FS78" s="49"/>
      <c r="FT78" s="49"/>
      <c r="FU78" s="49"/>
      <c r="FV78" s="49"/>
      <c r="FW78" s="49"/>
      <c r="FX78" s="49"/>
      <c r="FY78" s="49"/>
      <c r="FZ78" s="49"/>
      <c r="GA78" s="49"/>
      <c r="GB78" s="49"/>
      <c r="GC78" s="49"/>
      <c r="GD78" s="49"/>
      <c r="GE78" s="49"/>
      <c r="GF78" s="49"/>
      <c r="GG78" s="49"/>
      <c r="GH78" s="49"/>
      <c r="GI78" s="49"/>
      <c r="GJ78" s="49"/>
      <c r="GK78" s="49"/>
      <c r="GL78" s="49"/>
      <c r="GM78" s="49"/>
      <c r="GN78" s="49"/>
      <c r="GO78" s="49"/>
      <c r="GP78" s="49"/>
      <c r="GQ78" s="49"/>
      <c r="GR78" s="49"/>
      <c r="GS78" s="49"/>
      <c r="GT78" s="49"/>
      <c r="GU78" s="49"/>
      <c r="GV78" s="49"/>
      <c r="GW78" s="49"/>
      <c r="GX78" s="49"/>
      <c r="GY78" s="49"/>
      <c r="GZ78" s="49"/>
      <c r="HA78" s="49"/>
      <c r="HB78" s="49"/>
      <c r="HC78" s="49"/>
      <c r="HD78" s="49"/>
      <c r="HE78" s="49"/>
      <c r="HF78" s="49"/>
      <c r="HG78" s="49"/>
      <c r="HH78" s="49"/>
      <c r="HI78" s="49"/>
      <c r="HJ78" s="49"/>
      <c r="HK78" s="49"/>
      <c r="HL78" s="49"/>
      <c r="HM78" s="49"/>
      <c r="HN78" s="49"/>
      <c r="HO78" s="49"/>
      <c r="HP78" s="49"/>
      <c r="HQ78" s="49"/>
      <c r="HR78" s="49"/>
      <c r="HS78" s="49"/>
      <c r="HT78" s="49"/>
      <c r="HU78" s="49"/>
      <c r="HV78" s="49"/>
      <c r="HW78" s="49"/>
      <c r="HX78" s="49"/>
      <c r="HY78" s="49"/>
      <c r="HZ78" s="49"/>
      <c r="IA78" s="49"/>
      <c r="IB78" s="49"/>
      <c r="IC78" s="49"/>
      <c r="ID78" s="49"/>
      <c r="IE78" s="49"/>
      <c r="IF78" s="49"/>
      <c r="IG78" s="49"/>
      <c r="IH78" s="49"/>
      <c r="II78" s="49"/>
      <c r="IJ78" s="49"/>
      <c r="IK78" s="49"/>
      <c r="IL78" s="49"/>
      <c r="IM78" s="49"/>
      <c r="IN78" s="49"/>
      <c r="IO78" s="49"/>
      <c r="IP78" s="49"/>
      <c r="IQ78" s="49"/>
      <c r="IR78" s="49"/>
      <c r="IS78" s="49"/>
      <c r="IT78" s="49"/>
      <c r="IU78" s="49"/>
      <c r="IV78" s="49"/>
      <c r="IW78" s="49"/>
      <c r="IX78" s="49"/>
      <c r="IY78" s="49"/>
      <c r="IZ78" s="49"/>
      <c r="JA78" s="49"/>
      <c r="JB78" s="49"/>
      <c r="JC78" s="49"/>
      <c r="JD78" s="49"/>
      <c r="JE78" s="49"/>
      <c r="JF78" s="49"/>
      <c r="JG78" s="49"/>
      <c r="JH78" s="49"/>
      <c r="JI78" s="49"/>
      <c r="JJ78" s="49"/>
      <c r="JK78" s="49"/>
      <c r="JL78" s="49"/>
      <c r="JM78" s="49"/>
      <c r="JN78" s="49"/>
      <c r="JO78" s="49"/>
      <c r="JP78" s="49"/>
      <c r="JQ78" s="49"/>
      <c r="JR78" s="49"/>
      <c r="JS78" s="49"/>
      <c r="JT78" s="49"/>
      <c r="JU78" s="49"/>
      <c r="JV78" s="49"/>
      <c r="JW78" s="49"/>
      <c r="JX78" s="49"/>
      <c r="JY78" s="49"/>
      <c r="JZ78" s="49"/>
      <c r="KA78" s="49"/>
      <c r="KB78" s="49"/>
      <c r="KC78" s="49"/>
      <c r="KD78" s="49"/>
      <c r="KE78" s="49"/>
      <c r="KF78" s="49"/>
      <c r="KG78" s="49"/>
      <c r="KH78" s="49"/>
      <c r="KI78" s="49"/>
      <c r="KJ78" s="49"/>
      <c r="KK78" s="49"/>
      <c r="KL78" s="49"/>
      <c r="KM78" s="49"/>
      <c r="KN78" s="49"/>
      <c r="KO78" s="49"/>
      <c r="KP78" s="49"/>
      <c r="KQ78" s="49"/>
      <c r="KR78" s="49"/>
      <c r="KS78" s="49"/>
      <c r="KT78" s="49"/>
      <c r="KU78" s="49"/>
      <c r="KV78" s="49"/>
      <c r="KW78" s="49"/>
      <c r="KX78" s="49"/>
      <c r="KY78" s="49"/>
      <c r="KZ78" s="49"/>
      <c r="LA78" s="49"/>
      <c r="LB78" s="49"/>
      <c r="LC78" s="49"/>
      <c r="LD78" s="49"/>
      <c r="LE78" s="49"/>
      <c r="LF78" s="49"/>
      <c r="LG78" s="49"/>
      <c r="LH78" s="49"/>
      <c r="LI78" s="49"/>
      <c r="LJ78" s="49"/>
      <c r="LK78" s="49"/>
      <c r="LL78" s="49"/>
      <c r="LM78" s="49"/>
      <c r="LN78" s="49"/>
      <c r="LO78" s="49"/>
      <c r="LP78" s="49"/>
      <c r="LQ78" s="49"/>
      <c r="LR78" s="49"/>
      <c r="LS78" s="49"/>
      <c r="LT78" s="49"/>
      <c r="LU78" s="49"/>
      <c r="LV78" s="49"/>
      <c r="LW78" s="49"/>
      <c r="LX78" s="49"/>
      <c r="LY78" s="49"/>
      <c r="LZ78" s="49"/>
      <c r="MA78" s="49"/>
      <c r="MB78" s="49"/>
      <c r="MC78" s="49"/>
      <c r="MD78" s="49"/>
      <c r="ME78" s="49"/>
      <c r="MF78" s="49"/>
      <c r="MG78" s="49"/>
      <c r="MH78" s="49"/>
      <c r="MI78" s="49"/>
      <c r="MJ78" s="49"/>
      <c r="MK78" s="49"/>
      <c r="ML78" s="49"/>
      <c r="MM78" s="49"/>
      <c r="MN78" s="49"/>
      <c r="MO78" s="49"/>
      <c r="MP78" s="49"/>
      <c r="MQ78" s="49"/>
      <c r="MR78" s="49"/>
      <c r="MS78" s="49"/>
      <c r="MT78" s="49"/>
      <c r="MU78" s="49"/>
      <c r="MV78" s="49"/>
      <c r="MW78" s="49"/>
      <c r="MX78" s="49"/>
      <c r="MY78" s="49"/>
      <c r="MZ78" s="49"/>
      <c r="NA78" s="49"/>
      <c r="NB78" s="49"/>
      <c r="NC78" s="49"/>
      <c r="ND78" s="49"/>
      <c r="NE78" s="49"/>
      <c r="NF78" s="49"/>
      <c r="NG78" s="49"/>
      <c r="NH78" s="49"/>
      <c r="NI78" s="49"/>
      <c r="NJ78" s="49"/>
      <c r="NK78" s="49"/>
      <c r="NL78" s="49"/>
      <c r="NM78" s="49"/>
      <c r="NN78" s="49"/>
      <c r="NO78" s="49"/>
      <c r="NP78" s="49"/>
      <c r="NQ78" s="49"/>
      <c r="NR78" s="49"/>
      <c r="NS78" s="49"/>
      <c r="NT78" s="49"/>
      <c r="NU78" s="49"/>
      <c r="NV78" s="49"/>
      <c r="NW78" s="49"/>
      <c r="NX78" s="49"/>
      <c r="NY78" s="49"/>
      <c r="NZ78" s="49"/>
      <c r="OA78" s="49"/>
      <c r="OB78" s="49"/>
      <c r="OC78" s="49"/>
      <c r="OD78" s="49"/>
      <c r="OE78" s="49"/>
      <c r="OF78" s="49"/>
      <c r="OG78" s="49"/>
      <c r="OH78" s="49"/>
      <c r="OI78" s="49"/>
      <c r="OJ78" s="49"/>
      <c r="OK78" s="49"/>
      <c r="OL78" s="49"/>
      <c r="OM78" s="49"/>
      <c r="ON78" s="49"/>
      <c r="OO78" s="49"/>
      <c r="OP78" s="49"/>
      <c r="OQ78" s="49"/>
      <c r="OR78" s="49"/>
      <c r="OS78" s="49"/>
      <c r="OT78" s="49"/>
      <c r="OU78" s="49"/>
      <c r="OV78" s="49"/>
      <c r="OW78" s="49"/>
      <c r="OX78" s="49"/>
      <c r="OY78" s="49"/>
      <c r="OZ78" s="49"/>
      <c r="PA78" s="49"/>
      <c r="PB78" s="49"/>
      <c r="PC78" s="49"/>
      <c r="PD78" s="49"/>
      <c r="PE78" s="49"/>
      <c r="PF78" s="49"/>
      <c r="PG78" s="49"/>
      <c r="PH78" s="49"/>
      <c r="PI78" s="49"/>
      <c r="PJ78" s="49"/>
      <c r="PK78" s="49"/>
      <c r="PL78" s="49"/>
      <c r="PM78" s="49"/>
      <c r="PN78" s="49"/>
      <c r="PO78" s="49"/>
      <c r="PP78" s="49"/>
      <c r="PQ78" s="49"/>
      <c r="PR78" s="49"/>
      <c r="PS78" s="49"/>
      <c r="PT78" s="49"/>
      <c r="PU78" s="49"/>
      <c r="PV78" s="49"/>
      <c r="PW78" s="49"/>
      <c r="PX78" s="49"/>
      <c r="PY78" s="49"/>
      <c r="PZ78" s="49"/>
      <c r="QA78" s="49"/>
      <c r="QB78" s="49"/>
      <c r="QC78" s="49"/>
      <c r="QD78" s="49"/>
      <c r="QE78" s="49"/>
      <c r="QF78" s="49"/>
      <c r="QG78" s="49"/>
      <c r="QH78" s="49"/>
      <c r="QI78" s="49"/>
      <c r="QJ78" s="49"/>
      <c r="QK78" s="49"/>
      <c r="QL78" s="49"/>
      <c r="QM78" s="49"/>
      <c r="QN78" s="49"/>
      <c r="QO78" s="49"/>
      <c r="QP78" s="49"/>
      <c r="QQ78" s="49"/>
      <c r="QR78" s="49"/>
      <c r="QS78" s="49"/>
      <c r="QT78" s="49"/>
      <c r="QU78" s="49"/>
      <c r="QV78" s="49"/>
      <c r="QW78" s="49"/>
      <c r="QX78" s="49"/>
      <c r="QY78" s="49"/>
      <c r="QZ78" s="49"/>
      <c r="RA78" s="49"/>
      <c r="RB78" s="49"/>
      <c r="RC78" s="49"/>
      <c r="RD78" s="49"/>
      <c r="RE78" s="49"/>
      <c r="RF78" s="49"/>
      <c r="RG78" s="49"/>
      <c r="RH78" s="49"/>
      <c r="RI78" s="49"/>
      <c r="RJ78" s="49"/>
      <c r="RK78" s="49"/>
      <c r="RL78" s="49"/>
      <c r="RM78" s="49"/>
      <c r="RN78" s="49"/>
      <c r="RO78" s="49"/>
      <c r="RP78" s="49"/>
      <c r="RQ78" s="49"/>
      <c r="RR78" s="49"/>
      <c r="RS78" s="49"/>
      <c r="RT78" s="49"/>
      <c r="RU78" s="49"/>
      <c r="RV78" s="49"/>
      <c r="RW78" s="49"/>
      <c r="RX78" s="49"/>
      <c r="RY78" s="49"/>
      <c r="RZ78" s="49"/>
      <c r="SA78" s="49"/>
      <c r="SB78" s="49"/>
      <c r="SC78" s="49"/>
      <c r="SD78" s="49"/>
      <c r="SE78" s="49"/>
      <c r="SF78" s="49"/>
      <c r="SG78" s="49"/>
      <c r="SH78" s="49"/>
      <c r="SI78" s="49"/>
      <c r="SJ78" s="49"/>
      <c r="SK78" s="49"/>
      <c r="SL78" s="49"/>
      <c r="SM78" s="49"/>
      <c r="SN78" s="49"/>
      <c r="SO78" s="49"/>
      <c r="SP78" s="49"/>
      <c r="SQ78" s="49"/>
      <c r="SR78" s="49"/>
      <c r="SS78" s="49"/>
      <c r="ST78" s="49"/>
      <c r="SU78" s="49"/>
      <c r="SV78" s="49"/>
      <c r="SW78" s="49"/>
      <c r="SX78" s="49"/>
      <c r="SY78" s="49"/>
      <c r="SZ78" s="49"/>
      <c r="TA78" s="49"/>
      <c r="TB78" s="49"/>
      <c r="TC78" s="49"/>
      <c r="TD78" s="49"/>
      <c r="TE78" s="49"/>
      <c r="TF78" s="49"/>
      <c r="TG78" s="49"/>
      <c r="TH78" s="49"/>
      <c r="TI78" s="49"/>
      <c r="TJ78" s="49"/>
      <c r="TK78" s="49"/>
      <c r="TL78" s="49"/>
      <c r="TM78" s="49"/>
      <c r="TN78" s="49"/>
      <c r="TO78" s="49"/>
      <c r="TP78" s="49"/>
      <c r="TQ78" s="49"/>
      <c r="TR78" s="49"/>
      <c r="TS78" s="49"/>
      <c r="TT78" s="49"/>
      <c r="TU78" s="49"/>
      <c r="TV78" s="49"/>
      <c r="TW78" s="49"/>
      <c r="TX78" s="49"/>
      <c r="TY78" s="49"/>
      <c r="TZ78" s="49"/>
      <c r="UA78" s="49"/>
      <c r="UB78" s="49"/>
      <c r="UC78" s="49"/>
      <c r="UD78" s="49"/>
      <c r="UE78" s="49"/>
      <c r="UF78" s="49"/>
      <c r="UG78" s="49"/>
      <c r="UH78" s="49"/>
      <c r="UI78" s="49"/>
      <c r="UJ78" s="49"/>
      <c r="UK78" s="49"/>
      <c r="UL78" s="49"/>
      <c r="UM78" s="49"/>
      <c r="UN78" s="49"/>
      <c r="UO78" s="49"/>
      <c r="UP78" s="49"/>
      <c r="UQ78" s="49"/>
      <c r="UR78" s="49"/>
      <c r="US78" s="49"/>
      <c r="UT78" s="49"/>
      <c r="UU78" s="49"/>
      <c r="UV78" s="49"/>
      <c r="UW78" s="49"/>
      <c r="UX78" s="49"/>
      <c r="UY78" s="49"/>
      <c r="UZ78" s="49"/>
      <c r="VA78" s="49"/>
      <c r="VB78" s="49"/>
      <c r="VC78" s="49"/>
      <c r="VD78" s="49"/>
      <c r="VE78" s="49"/>
      <c r="VF78" s="49"/>
      <c r="VG78" s="49"/>
      <c r="VH78" s="49"/>
      <c r="VI78" s="49"/>
      <c r="VJ78" s="49"/>
      <c r="VK78" s="49"/>
      <c r="VL78" s="49"/>
      <c r="VM78" s="49"/>
      <c r="VN78" s="49"/>
      <c r="VO78" s="49"/>
      <c r="VP78" s="49"/>
      <c r="VQ78" s="49"/>
      <c r="VR78" s="49"/>
      <c r="VS78" s="49"/>
      <c r="VT78" s="49"/>
      <c r="VU78" s="49"/>
      <c r="VV78" s="49"/>
      <c r="VW78" s="49"/>
      <c r="VX78" s="49"/>
      <c r="VY78" s="49"/>
      <c r="VZ78" s="49"/>
      <c r="WA78" s="49"/>
      <c r="WB78" s="49"/>
      <c r="WC78" s="49"/>
      <c r="WD78" s="49"/>
      <c r="WE78" s="49"/>
      <c r="WF78" s="49"/>
      <c r="WG78" s="49"/>
      <c r="WH78" s="49"/>
      <c r="WI78" s="49"/>
      <c r="WJ78" s="49"/>
      <c r="WK78" s="49"/>
      <c r="WL78" s="49"/>
      <c r="WM78" s="49"/>
      <c r="WN78" s="49"/>
      <c r="WO78" s="49"/>
      <c r="WP78" s="49"/>
      <c r="WQ78" s="49"/>
      <c r="WR78" s="49"/>
      <c r="WS78" s="49"/>
      <c r="WT78" s="49"/>
      <c r="WU78" s="49"/>
      <c r="WV78" s="49"/>
      <c r="WW78" s="49"/>
      <c r="WX78" s="49"/>
      <c r="WY78" s="49"/>
      <c r="WZ78" s="49"/>
      <c r="XA78" s="49"/>
      <c r="XB78" s="49"/>
      <c r="XC78" s="49"/>
      <c r="XD78" s="49"/>
      <c r="XE78" s="49"/>
      <c r="XF78" s="49"/>
      <c r="XG78" s="49"/>
      <c r="XH78" s="49"/>
      <c r="XI78" s="49"/>
      <c r="XJ78" s="49"/>
      <c r="XK78" s="49"/>
      <c r="XL78" s="49"/>
      <c r="XM78" s="49"/>
      <c r="XN78" s="49"/>
      <c r="XO78" s="49"/>
      <c r="XP78" s="49"/>
      <c r="XQ78" s="49"/>
      <c r="XR78" s="49"/>
      <c r="XS78" s="49"/>
      <c r="XT78" s="49"/>
      <c r="XU78" s="49"/>
      <c r="XV78" s="49"/>
      <c r="XW78" s="49"/>
      <c r="XX78" s="49"/>
      <c r="XY78" s="49"/>
      <c r="XZ78" s="49"/>
      <c r="YA78" s="49"/>
      <c r="YB78" s="49"/>
      <c r="YC78" s="49"/>
      <c r="YD78" s="49"/>
      <c r="YE78" s="49"/>
      <c r="YF78" s="49"/>
      <c r="YG78" s="49"/>
      <c r="YH78" s="49"/>
      <c r="YI78" s="49"/>
      <c r="YJ78" s="49"/>
      <c r="YK78" s="49"/>
      <c r="YL78" s="49"/>
      <c r="YM78" s="49"/>
      <c r="YN78" s="49"/>
      <c r="YO78" s="49"/>
      <c r="YP78" s="49"/>
      <c r="YQ78" s="49"/>
      <c r="YR78" s="49"/>
      <c r="YS78" s="49"/>
      <c r="YT78" s="49"/>
      <c r="YU78" s="49"/>
      <c r="YV78" s="49"/>
      <c r="YW78" s="49"/>
      <c r="YX78" s="49"/>
      <c r="YY78" s="49"/>
      <c r="YZ78" s="49"/>
      <c r="ZA78" s="49"/>
      <c r="ZB78" s="49"/>
      <c r="ZC78" s="49"/>
      <c r="ZD78" s="49"/>
      <c r="ZE78" s="49"/>
    </row>
    <row r="79" spans="1:681" s="32" customFormat="1" ht="45.75" customHeight="1">
      <c r="A79" s="218" t="s">
        <v>1017</v>
      </c>
      <c r="B79" s="95">
        <v>30</v>
      </c>
      <c r="C79" s="30" t="s">
        <v>558</v>
      </c>
      <c r="D79" s="131" t="s">
        <v>34</v>
      </c>
      <c r="E79" s="131" t="s">
        <v>1012</v>
      </c>
      <c r="F79" s="144">
        <f t="shared" si="10"/>
        <v>6000</v>
      </c>
      <c r="G79" s="144"/>
      <c r="H79" s="144"/>
      <c r="I79" s="143">
        <v>6000</v>
      </c>
      <c r="J79" s="144"/>
      <c r="K79" s="144"/>
      <c r="L79" s="131" t="s">
        <v>1086</v>
      </c>
      <c r="M79" s="131" t="s">
        <v>1087</v>
      </c>
      <c r="N79" s="48"/>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c r="DO79" s="49"/>
      <c r="DP79" s="49"/>
      <c r="DQ79" s="49"/>
      <c r="DR79" s="49"/>
      <c r="DS79" s="49"/>
      <c r="DT79" s="49"/>
      <c r="DU79" s="49"/>
      <c r="DV79" s="49"/>
      <c r="DW79" s="49"/>
      <c r="DX79" s="49"/>
      <c r="DY79" s="49"/>
      <c r="DZ79" s="49"/>
      <c r="EA79" s="49"/>
      <c r="EB79" s="49"/>
      <c r="EC79" s="49"/>
      <c r="ED79" s="49"/>
      <c r="EE79" s="49"/>
      <c r="EF79" s="49"/>
      <c r="EG79" s="49"/>
      <c r="EH79" s="49"/>
      <c r="EI79" s="49"/>
      <c r="EJ79" s="49"/>
      <c r="EK79" s="49"/>
      <c r="EL79" s="49"/>
      <c r="EM79" s="49"/>
      <c r="EN79" s="49"/>
      <c r="EO79" s="49"/>
      <c r="EP79" s="49"/>
      <c r="EQ79" s="49"/>
      <c r="ER79" s="49"/>
      <c r="ES79" s="49"/>
      <c r="ET79" s="49"/>
      <c r="EU79" s="49"/>
      <c r="EV79" s="49"/>
      <c r="EW79" s="49"/>
      <c r="EX79" s="49"/>
      <c r="EY79" s="49"/>
      <c r="EZ79" s="49"/>
      <c r="FA79" s="49"/>
      <c r="FB79" s="49"/>
      <c r="FC79" s="49"/>
      <c r="FD79" s="49"/>
      <c r="FE79" s="49"/>
      <c r="FF79" s="49"/>
      <c r="FG79" s="49"/>
      <c r="FH79" s="49"/>
      <c r="FI79" s="49"/>
      <c r="FJ79" s="49"/>
      <c r="FK79" s="49"/>
      <c r="FL79" s="49"/>
      <c r="FM79" s="49"/>
      <c r="FN79" s="49"/>
      <c r="FO79" s="49"/>
      <c r="FP79" s="49"/>
      <c r="FQ79" s="49"/>
      <c r="FR79" s="49"/>
      <c r="FS79" s="49"/>
      <c r="FT79" s="49"/>
      <c r="FU79" s="49"/>
      <c r="FV79" s="49"/>
      <c r="FW79" s="49"/>
      <c r="FX79" s="49"/>
      <c r="FY79" s="49"/>
      <c r="FZ79" s="49"/>
      <c r="GA79" s="49"/>
      <c r="GB79" s="49"/>
      <c r="GC79" s="49"/>
      <c r="GD79" s="49"/>
      <c r="GE79" s="49"/>
      <c r="GF79" s="49"/>
      <c r="GG79" s="49"/>
      <c r="GH79" s="49"/>
      <c r="GI79" s="49"/>
      <c r="GJ79" s="49"/>
      <c r="GK79" s="49"/>
      <c r="GL79" s="49"/>
      <c r="GM79" s="49"/>
      <c r="GN79" s="49"/>
      <c r="GO79" s="49"/>
      <c r="GP79" s="49"/>
      <c r="GQ79" s="49"/>
      <c r="GR79" s="49"/>
      <c r="GS79" s="49"/>
      <c r="GT79" s="49"/>
      <c r="GU79" s="49"/>
      <c r="GV79" s="49"/>
      <c r="GW79" s="49"/>
      <c r="GX79" s="49"/>
      <c r="GY79" s="49"/>
      <c r="GZ79" s="49"/>
      <c r="HA79" s="49"/>
      <c r="HB79" s="49"/>
      <c r="HC79" s="49"/>
      <c r="HD79" s="49"/>
      <c r="HE79" s="49"/>
      <c r="HF79" s="49"/>
      <c r="HG79" s="49"/>
      <c r="HH79" s="49"/>
      <c r="HI79" s="49"/>
      <c r="HJ79" s="49"/>
      <c r="HK79" s="49"/>
      <c r="HL79" s="49"/>
      <c r="HM79" s="49"/>
      <c r="HN79" s="49"/>
      <c r="HO79" s="49"/>
      <c r="HP79" s="49"/>
      <c r="HQ79" s="49"/>
      <c r="HR79" s="49"/>
      <c r="HS79" s="49"/>
      <c r="HT79" s="49"/>
      <c r="HU79" s="49"/>
      <c r="HV79" s="49"/>
      <c r="HW79" s="49"/>
      <c r="HX79" s="49"/>
      <c r="HY79" s="49"/>
      <c r="HZ79" s="49"/>
      <c r="IA79" s="49"/>
      <c r="IB79" s="49"/>
      <c r="IC79" s="49"/>
      <c r="ID79" s="49"/>
      <c r="IE79" s="49"/>
      <c r="IF79" s="49"/>
      <c r="IG79" s="49"/>
      <c r="IH79" s="49"/>
      <c r="II79" s="49"/>
      <c r="IJ79" s="49"/>
      <c r="IK79" s="49"/>
      <c r="IL79" s="49"/>
      <c r="IM79" s="49"/>
      <c r="IN79" s="49"/>
      <c r="IO79" s="49"/>
      <c r="IP79" s="49"/>
      <c r="IQ79" s="49"/>
      <c r="IR79" s="49"/>
      <c r="IS79" s="49"/>
      <c r="IT79" s="49"/>
      <c r="IU79" s="49"/>
      <c r="IV79" s="49"/>
      <c r="IW79" s="49"/>
      <c r="IX79" s="49"/>
      <c r="IY79" s="49"/>
      <c r="IZ79" s="49"/>
      <c r="JA79" s="49"/>
      <c r="JB79" s="49"/>
      <c r="JC79" s="49"/>
      <c r="JD79" s="49"/>
      <c r="JE79" s="49"/>
      <c r="JF79" s="49"/>
      <c r="JG79" s="49"/>
      <c r="JH79" s="49"/>
      <c r="JI79" s="49"/>
      <c r="JJ79" s="49"/>
      <c r="JK79" s="49"/>
      <c r="JL79" s="49"/>
      <c r="JM79" s="49"/>
      <c r="JN79" s="49"/>
      <c r="JO79" s="49"/>
      <c r="JP79" s="49"/>
      <c r="JQ79" s="49"/>
      <c r="JR79" s="49"/>
      <c r="JS79" s="49"/>
      <c r="JT79" s="49"/>
      <c r="JU79" s="49"/>
      <c r="JV79" s="49"/>
      <c r="JW79" s="49"/>
      <c r="JX79" s="49"/>
      <c r="JY79" s="49"/>
      <c r="JZ79" s="49"/>
      <c r="KA79" s="49"/>
      <c r="KB79" s="49"/>
      <c r="KC79" s="49"/>
      <c r="KD79" s="49"/>
      <c r="KE79" s="49"/>
      <c r="KF79" s="49"/>
      <c r="KG79" s="49"/>
      <c r="KH79" s="49"/>
      <c r="KI79" s="49"/>
      <c r="KJ79" s="49"/>
      <c r="KK79" s="49"/>
      <c r="KL79" s="49"/>
      <c r="KM79" s="49"/>
      <c r="KN79" s="49"/>
      <c r="KO79" s="49"/>
      <c r="KP79" s="49"/>
      <c r="KQ79" s="49"/>
      <c r="KR79" s="49"/>
      <c r="KS79" s="49"/>
      <c r="KT79" s="49"/>
      <c r="KU79" s="49"/>
      <c r="KV79" s="49"/>
      <c r="KW79" s="49"/>
      <c r="KX79" s="49"/>
      <c r="KY79" s="49"/>
      <c r="KZ79" s="49"/>
      <c r="LA79" s="49"/>
      <c r="LB79" s="49"/>
      <c r="LC79" s="49"/>
      <c r="LD79" s="49"/>
      <c r="LE79" s="49"/>
      <c r="LF79" s="49"/>
      <c r="LG79" s="49"/>
      <c r="LH79" s="49"/>
      <c r="LI79" s="49"/>
      <c r="LJ79" s="49"/>
      <c r="LK79" s="49"/>
      <c r="LL79" s="49"/>
      <c r="LM79" s="49"/>
      <c r="LN79" s="49"/>
      <c r="LO79" s="49"/>
      <c r="LP79" s="49"/>
      <c r="LQ79" s="49"/>
      <c r="LR79" s="49"/>
      <c r="LS79" s="49"/>
      <c r="LT79" s="49"/>
      <c r="LU79" s="49"/>
      <c r="LV79" s="49"/>
      <c r="LW79" s="49"/>
      <c r="LX79" s="49"/>
      <c r="LY79" s="49"/>
      <c r="LZ79" s="49"/>
      <c r="MA79" s="49"/>
      <c r="MB79" s="49"/>
      <c r="MC79" s="49"/>
      <c r="MD79" s="49"/>
      <c r="ME79" s="49"/>
      <c r="MF79" s="49"/>
      <c r="MG79" s="49"/>
      <c r="MH79" s="49"/>
      <c r="MI79" s="49"/>
      <c r="MJ79" s="49"/>
      <c r="MK79" s="49"/>
      <c r="ML79" s="49"/>
      <c r="MM79" s="49"/>
      <c r="MN79" s="49"/>
      <c r="MO79" s="49"/>
      <c r="MP79" s="49"/>
      <c r="MQ79" s="49"/>
      <c r="MR79" s="49"/>
      <c r="MS79" s="49"/>
      <c r="MT79" s="49"/>
      <c r="MU79" s="49"/>
      <c r="MV79" s="49"/>
      <c r="MW79" s="49"/>
      <c r="MX79" s="49"/>
      <c r="MY79" s="49"/>
      <c r="MZ79" s="49"/>
      <c r="NA79" s="49"/>
      <c r="NB79" s="49"/>
      <c r="NC79" s="49"/>
      <c r="ND79" s="49"/>
      <c r="NE79" s="49"/>
      <c r="NF79" s="49"/>
      <c r="NG79" s="49"/>
      <c r="NH79" s="49"/>
      <c r="NI79" s="49"/>
      <c r="NJ79" s="49"/>
      <c r="NK79" s="49"/>
      <c r="NL79" s="49"/>
      <c r="NM79" s="49"/>
      <c r="NN79" s="49"/>
      <c r="NO79" s="49"/>
      <c r="NP79" s="49"/>
      <c r="NQ79" s="49"/>
      <c r="NR79" s="49"/>
      <c r="NS79" s="49"/>
      <c r="NT79" s="49"/>
      <c r="NU79" s="49"/>
      <c r="NV79" s="49"/>
      <c r="NW79" s="49"/>
      <c r="NX79" s="49"/>
      <c r="NY79" s="49"/>
      <c r="NZ79" s="49"/>
      <c r="OA79" s="49"/>
      <c r="OB79" s="49"/>
      <c r="OC79" s="49"/>
      <c r="OD79" s="49"/>
      <c r="OE79" s="49"/>
      <c r="OF79" s="49"/>
      <c r="OG79" s="49"/>
      <c r="OH79" s="49"/>
      <c r="OI79" s="49"/>
      <c r="OJ79" s="49"/>
      <c r="OK79" s="49"/>
      <c r="OL79" s="49"/>
      <c r="OM79" s="49"/>
      <c r="ON79" s="49"/>
      <c r="OO79" s="49"/>
      <c r="OP79" s="49"/>
      <c r="OQ79" s="49"/>
      <c r="OR79" s="49"/>
      <c r="OS79" s="49"/>
      <c r="OT79" s="49"/>
      <c r="OU79" s="49"/>
      <c r="OV79" s="49"/>
      <c r="OW79" s="49"/>
      <c r="OX79" s="49"/>
      <c r="OY79" s="49"/>
      <c r="OZ79" s="49"/>
      <c r="PA79" s="49"/>
      <c r="PB79" s="49"/>
      <c r="PC79" s="49"/>
      <c r="PD79" s="49"/>
      <c r="PE79" s="49"/>
      <c r="PF79" s="49"/>
      <c r="PG79" s="49"/>
      <c r="PH79" s="49"/>
      <c r="PI79" s="49"/>
      <c r="PJ79" s="49"/>
      <c r="PK79" s="49"/>
      <c r="PL79" s="49"/>
      <c r="PM79" s="49"/>
      <c r="PN79" s="49"/>
      <c r="PO79" s="49"/>
      <c r="PP79" s="49"/>
      <c r="PQ79" s="49"/>
      <c r="PR79" s="49"/>
      <c r="PS79" s="49"/>
      <c r="PT79" s="49"/>
      <c r="PU79" s="49"/>
      <c r="PV79" s="49"/>
      <c r="PW79" s="49"/>
      <c r="PX79" s="49"/>
      <c r="PY79" s="49"/>
      <c r="PZ79" s="49"/>
      <c r="QA79" s="49"/>
      <c r="QB79" s="49"/>
      <c r="QC79" s="49"/>
      <c r="QD79" s="49"/>
      <c r="QE79" s="49"/>
      <c r="QF79" s="49"/>
      <c r="QG79" s="49"/>
      <c r="QH79" s="49"/>
      <c r="QI79" s="49"/>
      <c r="QJ79" s="49"/>
      <c r="QK79" s="49"/>
      <c r="QL79" s="49"/>
      <c r="QM79" s="49"/>
      <c r="QN79" s="49"/>
      <c r="QO79" s="49"/>
      <c r="QP79" s="49"/>
      <c r="QQ79" s="49"/>
      <c r="QR79" s="49"/>
      <c r="QS79" s="49"/>
      <c r="QT79" s="49"/>
      <c r="QU79" s="49"/>
      <c r="QV79" s="49"/>
      <c r="QW79" s="49"/>
      <c r="QX79" s="49"/>
      <c r="QY79" s="49"/>
      <c r="QZ79" s="49"/>
      <c r="RA79" s="49"/>
      <c r="RB79" s="49"/>
      <c r="RC79" s="49"/>
      <c r="RD79" s="49"/>
      <c r="RE79" s="49"/>
      <c r="RF79" s="49"/>
      <c r="RG79" s="49"/>
      <c r="RH79" s="49"/>
      <c r="RI79" s="49"/>
      <c r="RJ79" s="49"/>
      <c r="RK79" s="49"/>
      <c r="RL79" s="49"/>
      <c r="RM79" s="49"/>
      <c r="RN79" s="49"/>
      <c r="RO79" s="49"/>
      <c r="RP79" s="49"/>
      <c r="RQ79" s="49"/>
      <c r="RR79" s="49"/>
      <c r="RS79" s="49"/>
      <c r="RT79" s="49"/>
      <c r="RU79" s="49"/>
      <c r="RV79" s="49"/>
      <c r="RW79" s="49"/>
      <c r="RX79" s="49"/>
      <c r="RY79" s="49"/>
      <c r="RZ79" s="49"/>
      <c r="SA79" s="49"/>
      <c r="SB79" s="49"/>
      <c r="SC79" s="49"/>
      <c r="SD79" s="49"/>
      <c r="SE79" s="49"/>
      <c r="SF79" s="49"/>
      <c r="SG79" s="49"/>
      <c r="SH79" s="49"/>
      <c r="SI79" s="49"/>
      <c r="SJ79" s="49"/>
      <c r="SK79" s="49"/>
      <c r="SL79" s="49"/>
      <c r="SM79" s="49"/>
      <c r="SN79" s="49"/>
      <c r="SO79" s="49"/>
      <c r="SP79" s="49"/>
      <c r="SQ79" s="49"/>
      <c r="SR79" s="49"/>
      <c r="SS79" s="49"/>
      <c r="ST79" s="49"/>
      <c r="SU79" s="49"/>
      <c r="SV79" s="49"/>
      <c r="SW79" s="49"/>
      <c r="SX79" s="49"/>
      <c r="SY79" s="49"/>
      <c r="SZ79" s="49"/>
      <c r="TA79" s="49"/>
      <c r="TB79" s="49"/>
      <c r="TC79" s="49"/>
      <c r="TD79" s="49"/>
      <c r="TE79" s="49"/>
      <c r="TF79" s="49"/>
      <c r="TG79" s="49"/>
      <c r="TH79" s="49"/>
      <c r="TI79" s="49"/>
      <c r="TJ79" s="49"/>
      <c r="TK79" s="49"/>
      <c r="TL79" s="49"/>
      <c r="TM79" s="49"/>
      <c r="TN79" s="49"/>
      <c r="TO79" s="49"/>
      <c r="TP79" s="49"/>
      <c r="TQ79" s="49"/>
      <c r="TR79" s="49"/>
      <c r="TS79" s="49"/>
      <c r="TT79" s="49"/>
      <c r="TU79" s="49"/>
      <c r="TV79" s="49"/>
      <c r="TW79" s="49"/>
      <c r="TX79" s="49"/>
      <c r="TY79" s="49"/>
      <c r="TZ79" s="49"/>
      <c r="UA79" s="49"/>
      <c r="UB79" s="49"/>
      <c r="UC79" s="49"/>
      <c r="UD79" s="49"/>
      <c r="UE79" s="49"/>
      <c r="UF79" s="49"/>
      <c r="UG79" s="49"/>
      <c r="UH79" s="49"/>
      <c r="UI79" s="49"/>
      <c r="UJ79" s="49"/>
      <c r="UK79" s="49"/>
      <c r="UL79" s="49"/>
      <c r="UM79" s="49"/>
      <c r="UN79" s="49"/>
      <c r="UO79" s="49"/>
      <c r="UP79" s="49"/>
      <c r="UQ79" s="49"/>
      <c r="UR79" s="49"/>
      <c r="US79" s="49"/>
      <c r="UT79" s="49"/>
      <c r="UU79" s="49"/>
      <c r="UV79" s="49"/>
      <c r="UW79" s="49"/>
      <c r="UX79" s="49"/>
      <c r="UY79" s="49"/>
      <c r="UZ79" s="49"/>
      <c r="VA79" s="49"/>
      <c r="VB79" s="49"/>
      <c r="VC79" s="49"/>
      <c r="VD79" s="49"/>
      <c r="VE79" s="49"/>
      <c r="VF79" s="49"/>
      <c r="VG79" s="49"/>
      <c r="VH79" s="49"/>
      <c r="VI79" s="49"/>
      <c r="VJ79" s="49"/>
      <c r="VK79" s="49"/>
      <c r="VL79" s="49"/>
      <c r="VM79" s="49"/>
      <c r="VN79" s="49"/>
      <c r="VO79" s="49"/>
      <c r="VP79" s="49"/>
      <c r="VQ79" s="49"/>
      <c r="VR79" s="49"/>
      <c r="VS79" s="49"/>
      <c r="VT79" s="49"/>
      <c r="VU79" s="49"/>
      <c r="VV79" s="49"/>
      <c r="VW79" s="49"/>
      <c r="VX79" s="49"/>
      <c r="VY79" s="49"/>
      <c r="VZ79" s="49"/>
      <c r="WA79" s="49"/>
      <c r="WB79" s="49"/>
      <c r="WC79" s="49"/>
      <c r="WD79" s="49"/>
      <c r="WE79" s="49"/>
      <c r="WF79" s="49"/>
      <c r="WG79" s="49"/>
      <c r="WH79" s="49"/>
      <c r="WI79" s="49"/>
      <c r="WJ79" s="49"/>
      <c r="WK79" s="49"/>
      <c r="WL79" s="49"/>
      <c r="WM79" s="49"/>
      <c r="WN79" s="49"/>
      <c r="WO79" s="49"/>
      <c r="WP79" s="49"/>
      <c r="WQ79" s="49"/>
      <c r="WR79" s="49"/>
      <c r="WS79" s="49"/>
      <c r="WT79" s="49"/>
      <c r="WU79" s="49"/>
      <c r="WV79" s="49"/>
      <c r="WW79" s="49"/>
      <c r="WX79" s="49"/>
      <c r="WY79" s="49"/>
      <c r="WZ79" s="49"/>
      <c r="XA79" s="49"/>
      <c r="XB79" s="49"/>
      <c r="XC79" s="49"/>
      <c r="XD79" s="49"/>
      <c r="XE79" s="49"/>
      <c r="XF79" s="49"/>
      <c r="XG79" s="49"/>
      <c r="XH79" s="49"/>
      <c r="XI79" s="49"/>
      <c r="XJ79" s="49"/>
      <c r="XK79" s="49"/>
      <c r="XL79" s="49"/>
      <c r="XM79" s="49"/>
      <c r="XN79" s="49"/>
      <c r="XO79" s="49"/>
      <c r="XP79" s="49"/>
      <c r="XQ79" s="49"/>
      <c r="XR79" s="49"/>
      <c r="XS79" s="49"/>
      <c r="XT79" s="49"/>
      <c r="XU79" s="49"/>
      <c r="XV79" s="49"/>
      <c r="XW79" s="49"/>
      <c r="XX79" s="49"/>
      <c r="XY79" s="49"/>
      <c r="XZ79" s="49"/>
      <c r="YA79" s="49"/>
      <c r="YB79" s="49"/>
      <c r="YC79" s="49"/>
      <c r="YD79" s="49"/>
      <c r="YE79" s="49"/>
      <c r="YF79" s="49"/>
      <c r="YG79" s="49"/>
      <c r="YH79" s="49"/>
      <c r="YI79" s="49"/>
      <c r="YJ79" s="49"/>
      <c r="YK79" s="49"/>
      <c r="YL79" s="49"/>
      <c r="YM79" s="49"/>
      <c r="YN79" s="49"/>
      <c r="YO79" s="49"/>
      <c r="YP79" s="49"/>
      <c r="YQ79" s="49"/>
      <c r="YR79" s="49"/>
      <c r="YS79" s="49"/>
      <c r="YT79" s="49"/>
      <c r="YU79" s="49"/>
      <c r="YV79" s="49"/>
      <c r="YW79" s="49"/>
      <c r="YX79" s="49"/>
      <c r="YY79" s="49"/>
      <c r="YZ79" s="49"/>
      <c r="ZA79" s="49"/>
      <c r="ZB79" s="49"/>
      <c r="ZC79" s="49"/>
      <c r="ZD79" s="49"/>
      <c r="ZE79" s="49"/>
    </row>
    <row r="80" spans="1:681" s="32" customFormat="1" ht="51.75" customHeight="1">
      <c r="A80" s="218"/>
      <c r="B80" s="95">
        <v>31</v>
      </c>
      <c r="C80" s="30" t="s">
        <v>559</v>
      </c>
      <c r="D80" s="131" t="s">
        <v>34</v>
      </c>
      <c r="E80" s="131" t="s">
        <v>1012</v>
      </c>
      <c r="F80" s="144">
        <f t="shared" si="10"/>
        <v>16000</v>
      </c>
      <c r="G80" s="144"/>
      <c r="H80" s="144"/>
      <c r="I80" s="143">
        <v>16000</v>
      </c>
      <c r="J80" s="144"/>
      <c r="K80" s="143"/>
      <c r="L80" s="147" t="s">
        <v>1089</v>
      </c>
      <c r="M80" s="131" t="s">
        <v>1262</v>
      </c>
      <c r="N80" s="48"/>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c r="DO80" s="49"/>
      <c r="DP80" s="49"/>
      <c r="DQ80" s="49"/>
      <c r="DR80" s="49"/>
      <c r="DS80" s="49"/>
      <c r="DT80" s="49"/>
      <c r="DU80" s="49"/>
      <c r="DV80" s="49"/>
      <c r="DW80" s="49"/>
      <c r="DX80" s="49"/>
      <c r="DY80" s="49"/>
      <c r="DZ80" s="49"/>
      <c r="EA80" s="49"/>
      <c r="EB80" s="49"/>
      <c r="EC80" s="49"/>
      <c r="ED80" s="49"/>
      <c r="EE80" s="49"/>
      <c r="EF80" s="49"/>
      <c r="EG80" s="49"/>
      <c r="EH80" s="49"/>
      <c r="EI80" s="49"/>
      <c r="EJ80" s="49"/>
      <c r="EK80" s="49"/>
      <c r="EL80" s="49"/>
      <c r="EM80" s="49"/>
      <c r="EN80" s="49"/>
      <c r="EO80" s="49"/>
      <c r="EP80" s="49"/>
      <c r="EQ80" s="49"/>
      <c r="ER80" s="49"/>
      <c r="ES80" s="49"/>
      <c r="ET80" s="49"/>
      <c r="EU80" s="49"/>
      <c r="EV80" s="49"/>
      <c r="EW80" s="49"/>
      <c r="EX80" s="49"/>
      <c r="EY80" s="49"/>
      <c r="EZ80" s="49"/>
      <c r="FA80" s="49"/>
      <c r="FB80" s="49"/>
      <c r="FC80" s="49"/>
      <c r="FD80" s="49"/>
      <c r="FE80" s="49"/>
      <c r="FF80" s="49"/>
      <c r="FG80" s="49"/>
      <c r="FH80" s="49"/>
      <c r="FI80" s="49"/>
      <c r="FJ80" s="49"/>
      <c r="FK80" s="49"/>
      <c r="FL80" s="49"/>
      <c r="FM80" s="49"/>
      <c r="FN80" s="49"/>
      <c r="FO80" s="49"/>
      <c r="FP80" s="49"/>
      <c r="FQ80" s="49"/>
      <c r="FR80" s="49"/>
      <c r="FS80" s="49"/>
      <c r="FT80" s="49"/>
      <c r="FU80" s="49"/>
      <c r="FV80" s="49"/>
      <c r="FW80" s="49"/>
      <c r="FX80" s="49"/>
      <c r="FY80" s="49"/>
      <c r="FZ80" s="49"/>
      <c r="GA80" s="49"/>
      <c r="GB80" s="49"/>
      <c r="GC80" s="49"/>
      <c r="GD80" s="49"/>
      <c r="GE80" s="49"/>
      <c r="GF80" s="49"/>
      <c r="GG80" s="49"/>
      <c r="GH80" s="49"/>
      <c r="GI80" s="49"/>
      <c r="GJ80" s="49"/>
      <c r="GK80" s="49"/>
      <c r="GL80" s="49"/>
      <c r="GM80" s="49"/>
      <c r="GN80" s="49"/>
      <c r="GO80" s="49"/>
      <c r="GP80" s="49"/>
      <c r="GQ80" s="49"/>
      <c r="GR80" s="49"/>
      <c r="GS80" s="49"/>
      <c r="GT80" s="49"/>
      <c r="GU80" s="49"/>
      <c r="GV80" s="49"/>
      <c r="GW80" s="49"/>
      <c r="GX80" s="49"/>
      <c r="GY80" s="49"/>
      <c r="GZ80" s="49"/>
      <c r="HA80" s="49"/>
      <c r="HB80" s="49"/>
      <c r="HC80" s="49"/>
      <c r="HD80" s="49"/>
      <c r="HE80" s="49"/>
      <c r="HF80" s="49"/>
      <c r="HG80" s="49"/>
      <c r="HH80" s="49"/>
      <c r="HI80" s="49"/>
      <c r="HJ80" s="49"/>
      <c r="HK80" s="49"/>
      <c r="HL80" s="49"/>
      <c r="HM80" s="49"/>
      <c r="HN80" s="49"/>
      <c r="HO80" s="49"/>
      <c r="HP80" s="49"/>
      <c r="HQ80" s="49"/>
      <c r="HR80" s="49"/>
      <c r="HS80" s="49"/>
      <c r="HT80" s="49"/>
      <c r="HU80" s="49"/>
      <c r="HV80" s="49"/>
      <c r="HW80" s="49"/>
      <c r="HX80" s="49"/>
      <c r="HY80" s="49"/>
      <c r="HZ80" s="49"/>
      <c r="IA80" s="49"/>
      <c r="IB80" s="49"/>
      <c r="IC80" s="49"/>
      <c r="ID80" s="49"/>
      <c r="IE80" s="49"/>
      <c r="IF80" s="49"/>
      <c r="IG80" s="49"/>
      <c r="IH80" s="49"/>
      <c r="II80" s="49"/>
      <c r="IJ80" s="49"/>
      <c r="IK80" s="49"/>
      <c r="IL80" s="49"/>
      <c r="IM80" s="49"/>
      <c r="IN80" s="49"/>
      <c r="IO80" s="49"/>
      <c r="IP80" s="49"/>
      <c r="IQ80" s="49"/>
      <c r="IR80" s="49"/>
      <c r="IS80" s="49"/>
      <c r="IT80" s="49"/>
      <c r="IU80" s="49"/>
      <c r="IV80" s="49"/>
      <c r="IW80" s="49"/>
      <c r="IX80" s="49"/>
      <c r="IY80" s="49"/>
      <c r="IZ80" s="49"/>
      <c r="JA80" s="49"/>
      <c r="JB80" s="49"/>
      <c r="JC80" s="49"/>
      <c r="JD80" s="49"/>
      <c r="JE80" s="49"/>
      <c r="JF80" s="49"/>
      <c r="JG80" s="49"/>
      <c r="JH80" s="49"/>
      <c r="JI80" s="49"/>
      <c r="JJ80" s="49"/>
      <c r="JK80" s="49"/>
      <c r="JL80" s="49"/>
      <c r="JM80" s="49"/>
      <c r="JN80" s="49"/>
      <c r="JO80" s="49"/>
      <c r="JP80" s="49"/>
      <c r="JQ80" s="49"/>
      <c r="JR80" s="49"/>
      <c r="JS80" s="49"/>
      <c r="JT80" s="49"/>
      <c r="JU80" s="49"/>
      <c r="JV80" s="49"/>
      <c r="JW80" s="49"/>
      <c r="JX80" s="49"/>
      <c r="JY80" s="49"/>
      <c r="JZ80" s="49"/>
      <c r="KA80" s="49"/>
      <c r="KB80" s="49"/>
      <c r="KC80" s="49"/>
      <c r="KD80" s="49"/>
      <c r="KE80" s="49"/>
      <c r="KF80" s="49"/>
      <c r="KG80" s="49"/>
      <c r="KH80" s="49"/>
      <c r="KI80" s="49"/>
      <c r="KJ80" s="49"/>
      <c r="KK80" s="49"/>
      <c r="KL80" s="49"/>
      <c r="KM80" s="49"/>
      <c r="KN80" s="49"/>
      <c r="KO80" s="49"/>
      <c r="KP80" s="49"/>
      <c r="KQ80" s="49"/>
      <c r="KR80" s="49"/>
      <c r="KS80" s="49"/>
      <c r="KT80" s="49"/>
      <c r="KU80" s="49"/>
      <c r="KV80" s="49"/>
      <c r="KW80" s="49"/>
      <c r="KX80" s="49"/>
      <c r="KY80" s="49"/>
      <c r="KZ80" s="49"/>
      <c r="LA80" s="49"/>
      <c r="LB80" s="49"/>
      <c r="LC80" s="49"/>
      <c r="LD80" s="49"/>
      <c r="LE80" s="49"/>
      <c r="LF80" s="49"/>
      <c r="LG80" s="49"/>
      <c r="LH80" s="49"/>
      <c r="LI80" s="49"/>
      <c r="LJ80" s="49"/>
      <c r="LK80" s="49"/>
      <c r="LL80" s="49"/>
      <c r="LM80" s="49"/>
      <c r="LN80" s="49"/>
      <c r="LO80" s="49"/>
      <c r="LP80" s="49"/>
      <c r="LQ80" s="49"/>
      <c r="LR80" s="49"/>
      <c r="LS80" s="49"/>
      <c r="LT80" s="49"/>
      <c r="LU80" s="49"/>
      <c r="LV80" s="49"/>
      <c r="LW80" s="49"/>
      <c r="LX80" s="49"/>
      <c r="LY80" s="49"/>
      <c r="LZ80" s="49"/>
      <c r="MA80" s="49"/>
      <c r="MB80" s="49"/>
      <c r="MC80" s="49"/>
      <c r="MD80" s="49"/>
      <c r="ME80" s="49"/>
      <c r="MF80" s="49"/>
      <c r="MG80" s="49"/>
      <c r="MH80" s="49"/>
      <c r="MI80" s="49"/>
      <c r="MJ80" s="49"/>
      <c r="MK80" s="49"/>
      <c r="ML80" s="49"/>
      <c r="MM80" s="49"/>
      <c r="MN80" s="49"/>
      <c r="MO80" s="49"/>
      <c r="MP80" s="49"/>
      <c r="MQ80" s="49"/>
      <c r="MR80" s="49"/>
      <c r="MS80" s="49"/>
      <c r="MT80" s="49"/>
      <c r="MU80" s="49"/>
      <c r="MV80" s="49"/>
      <c r="MW80" s="49"/>
      <c r="MX80" s="49"/>
      <c r="MY80" s="49"/>
      <c r="MZ80" s="49"/>
      <c r="NA80" s="49"/>
      <c r="NB80" s="49"/>
      <c r="NC80" s="49"/>
      <c r="ND80" s="49"/>
      <c r="NE80" s="49"/>
      <c r="NF80" s="49"/>
      <c r="NG80" s="49"/>
      <c r="NH80" s="49"/>
      <c r="NI80" s="49"/>
      <c r="NJ80" s="49"/>
      <c r="NK80" s="49"/>
      <c r="NL80" s="49"/>
      <c r="NM80" s="49"/>
      <c r="NN80" s="49"/>
      <c r="NO80" s="49"/>
      <c r="NP80" s="49"/>
      <c r="NQ80" s="49"/>
      <c r="NR80" s="49"/>
      <c r="NS80" s="49"/>
      <c r="NT80" s="49"/>
      <c r="NU80" s="49"/>
      <c r="NV80" s="49"/>
      <c r="NW80" s="49"/>
      <c r="NX80" s="49"/>
      <c r="NY80" s="49"/>
      <c r="NZ80" s="49"/>
      <c r="OA80" s="49"/>
      <c r="OB80" s="49"/>
      <c r="OC80" s="49"/>
      <c r="OD80" s="49"/>
      <c r="OE80" s="49"/>
      <c r="OF80" s="49"/>
      <c r="OG80" s="49"/>
      <c r="OH80" s="49"/>
      <c r="OI80" s="49"/>
      <c r="OJ80" s="49"/>
      <c r="OK80" s="49"/>
      <c r="OL80" s="49"/>
      <c r="OM80" s="49"/>
      <c r="ON80" s="49"/>
      <c r="OO80" s="49"/>
      <c r="OP80" s="49"/>
      <c r="OQ80" s="49"/>
      <c r="OR80" s="49"/>
      <c r="OS80" s="49"/>
      <c r="OT80" s="49"/>
      <c r="OU80" s="49"/>
      <c r="OV80" s="49"/>
      <c r="OW80" s="49"/>
      <c r="OX80" s="49"/>
      <c r="OY80" s="49"/>
      <c r="OZ80" s="49"/>
      <c r="PA80" s="49"/>
      <c r="PB80" s="49"/>
      <c r="PC80" s="49"/>
      <c r="PD80" s="49"/>
      <c r="PE80" s="49"/>
      <c r="PF80" s="49"/>
      <c r="PG80" s="49"/>
      <c r="PH80" s="49"/>
      <c r="PI80" s="49"/>
      <c r="PJ80" s="49"/>
      <c r="PK80" s="49"/>
      <c r="PL80" s="49"/>
      <c r="PM80" s="49"/>
      <c r="PN80" s="49"/>
      <c r="PO80" s="49"/>
      <c r="PP80" s="49"/>
      <c r="PQ80" s="49"/>
      <c r="PR80" s="49"/>
      <c r="PS80" s="49"/>
      <c r="PT80" s="49"/>
      <c r="PU80" s="49"/>
      <c r="PV80" s="49"/>
      <c r="PW80" s="49"/>
      <c r="PX80" s="49"/>
      <c r="PY80" s="49"/>
      <c r="PZ80" s="49"/>
      <c r="QA80" s="49"/>
      <c r="QB80" s="49"/>
      <c r="QC80" s="49"/>
      <c r="QD80" s="49"/>
      <c r="QE80" s="49"/>
      <c r="QF80" s="49"/>
      <c r="QG80" s="49"/>
      <c r="QH80" s="49"/>
      <c r="QI80" s="49"/>
      <c r="QJ80" s="49"/>
      <c r="QK80" s="49"/>
      <c r="QL80" s="49"/>
      <c r="QM80" s="49"/>
      <c r="QN80" s="49"/>
      <c r="QO80" s="49"/>
      <c r="QP80" s="49"/>
      <c r="QQ80" s="49"/>
      <c r="QR80" s="49"/>
      <c r="QS80" s="49"/>
      <c r="QT80" s="49"/>
      <c r="QU80" s="49"/>
      <c r="QV80" s="49"/>
      <c r="QW80" s="49"/>
      <c r="QX80" s="49"/>
      <c r="QY80" s="49"/>
      <c r="QZ80" s="49"/>
      <c r="RA80" s="49"/>
      <c r="RB80" s="49"/>
      <c r="RC80" s="49"/>
      <c r="RD80" s="49"/>
      <c r="RE80" s="49"/>
      <c r="RF80" s="49"/>
      <c r="RG80" s="49"/>
      <c r="RH80" s="49"/>
      <c r="RI80" s="49"/>
      <c r="RJ80" s="49"/>
      <c r="RK80" s="49"/>
      <c r="RL80" s="49"/>
      <c r="RM80" s="49"/>
      <c r="RN80" s="49"/>
      <c r="RO80" s="49"/>
      <c r="RP80" s="49"/>
      <c r="RQ80" s="49"/>
      <c r="RR80" s="49"/>
      <c r="RS80" s="49"/>
      <c r="RT80" s="49"/>
      <c r="RU80" s="49"/>
      <c r="RV80" s="49"/>
      <c r="RW80" s="49"/>
      <c r="RX80" s="49"/>
      <c r="RY80" s="49"/>
      <c r="RZ80" s="49"/>
      <c r="SA80" s="49"/>
      <c r="SB80" s="49"/>
      <c r="SC80" s="49"/>
      <c r="SD80" s="49"/>
      <c r="SE80" s="49"/>
      <c r="SF80" s="49"/>
      <c r="SG80" s="49"/>
      <c r="SH80" s="49"/>
      <c r="SI80" s="49"/>
      <c r="SJ80" s="49"/>
      <c r="SK80" s="49"/>
      <c r="SL80" s="49"/>
      <c r="SM80" s="49"/>
      <c r="SN80" s="49"/>
      <c r="SO80" s="49"/>
      <c r="SP80" s="49"/>
      <c r="SQ80" s="49"/>
      <c r="SR80" s="49"/>
      <c r="SS80" s="49"/>
      <c r="ST80" s="49"/>
      <c r="SU80" s="49"/>
      <c r="SV80" s="49"/>
      <c r="SW80" s="49"/>
      <c r="SX80" s="49"/>
      <c r="SY80" s="49"/>
      <c r="SZ80" s="49"/>
      <c r="TA80" s="49"/>
      <c r="TB80" s="49"/>
      <c r="TC80" s="49"/>
      <c r="TD80" s="49"/>
      <c r="TE80" s="49"/>
      <c r="TF80" s="49"/>
      <c r="TG80" s="49"/>
      <c r="TH80" s="49"/>
      <c r="TI80" s="49"/>
      <c r="TJ80" s="49"/>
      <c r="TK80" s="49"/>
      <c r="TL80" s="49"/>
      <c r="TM80" s="49"/>
      <c r="TN80" s="49"/>
      <c r="TO80" s="49"/>
      <c r="TP80" s="49"/>
      <c r="TQ80" s="49"/>
      <c r="TR80" s="49"/>
      <c r="TS80" s="49"/>
      <c r="TT80" s="49"/>
      <c r="TU80" s="49"/>
      <c r="TV80" s="49"/>
      <c r="TW80" s="49"/>
      <c r="TX80" s="49"/>
      <c r="TY80" s="49"/>
      <c r="TZ80" s="49"/>
      <c r="UA80" s="49"/>
      <c r="UB80" s="49"/>
      <c r="UC80" s="49"/>
      <c r="UD80" s="49"/>
      <c r="UE80" s="49"/>
      <c r="UF80" s="49"/>
      <c r="UG80" s="49"/>
      <c r="UH80" s="49"/>
      <c r="UI80" s="49"/>
      <c r="UJ80" s="49"/>
      <c r="UK80" s="49"/>
      <c r="UL80" s="49"/>
      <c r="UM80" s="49"/>
      <c r="UN80" s="49"/>
      <c r="UO80" s="49"/>
      <c r="UP80" s="49"/>
      <c r="UQ80" s="49"/>
      <c r="UR80" s="49"/>
      <c r="US80" s="49"/>
      <c r="UT80" s="49"/>
      <c r="UU80" s="49"/>
      <c r="UV80" s="49"/>
      <c r="UW80" s="49"/>
      <c r="UX80" s="49"/>
      <c r="UY80" s="49"/>
      <c r="UZ80" s="49"/>
      <c r="VA80" s="49"/>
      <c r="VB80" s="49"/>
      <c r="VC80" s="49"/>
      <c r="VD80" s="49"/>
      <c r="VE80" s="49"/>
      <c r="VF80" s="49"/>
      <c r="VG80" s="49"/>
      <c r="VH80" s="49"/>
      <c r="VI80" s="49"/>
      <c r="VJ80" s="49"/>
      <c r="VK80" s="49"/>
      <c r="VL80" s="49"/>
      <c r="VM80" s="49"/>
      <c r="VN80" s="49"/>
      <c r="VO80" s="49"/>
      <c r="VP80" s="49"/>
      <c r="VQ80" s="49"/>
      <c r="VR80" s="49"/>
      <c r="VS80" s="49"/>
      <c r="VT80" s="49"/>
      <c r="VU80" s="49"/>
      <c r="VV80" s="49"/>
      <c r="VW80" s="49"/>
      <c r="VX80" s="49"/>
      <c r="VY80" s="49"/>
      <c r="VZ80" s="49"/>
      <c r="WA80" s="49"/>
      <c r="WB80" s="49"/>
      <c r="WC80" s="49"/>
      <c r="WD80" s="49"/>
      <c r="WE80" s="49"/>
      <c r="WF80" s="49"/>
      <c r="WG80" s="49"/>
      <c r="WH80" s="49"/>
      <c r="WI80" s="49"/>
      <c r="WJ80" s="49"/>
      <c r="WK80" s="49"/>
      <c r="WL80" s="49"/>
      <c r="WM80" s="49"/>
      <c r="WN80" s="49"/>
      <c r="WO80" s="49"/>
      <c r="WP80" s="49"/>
      <c r="WQ80" s="49"/>
      <c r="WR80" s="49"/>
      <c r="WS80" s="49"/>
      <c r="WT80" s="49"/>
      <c r="WU80" s="49"/>
      <c r="WV80" s="49"/>
      <c r="WW80" s="49"/>
      <c r="WX80" s="49"/>
      <c r="WY80" s="49"/>
      <c r="WZ80" s="49"/>
      <c r="XA80" s="49"/>
      <c r="XB80" s="49"/>
      <c r="XC80" s="49"/>
      <c r="XD80" s="49"/>
      <c r="XE80" s="49"/>
      <c r="XF80" s="49"/>
      <c r="XG80" s="49"/>
      <c r="XH80" s="49"/>
      <c r="XI80" s="49"/>
      <c r="XJ80" s="49"/>
      <c r="XK80" s="49"/>
      <c r="XL80" s="49"/>
      <c r="XM80" s="49"/>
      <c r="XN80" s="49"/>
      <c r="XO80" s="49"/>
      <c r="XP80" s="49"/>
      <c r="XQ80" s="49"/>
      <c r="XR80" s="49"/>
      <c r="XS80" s="49"/>
      <c r="XT80" s="49"/>
      <c r="XU80" s="49"/>
      <c r="XV80" s="49"/>
      <c r="XW80" s="49"/>
      <c r="XX80" s="49"/>
      <c r="XY80" s="49"/>
      <c r="XZ80" s="49"/>
      <c r="YA80" s="49"/>
      <c r="YB80" s="49"/>
      <c r="YC80" s="49"/>
      <c r="YD80" s="49"/>
      <c r="YE80" s="49"/>
      <c r="YF80" s="49"/>
      <c r="YG80" s="49"/>
      <c r="YH80" s="49"/>
      <c r="YI80" s="49"/>
      <c r="YJ80" s="49"/>
      <c r="YK80" s="49"/>
      <c r="YL80" s="49"/>
      <c r="YM80" s="49"/>
      <c r="YN80" s="49"/>
      <c r="YO80" s="49"/>
      <c r="YP80" s="49"/>
      <c r="YQ80" s="49"/>
      <c r="YR80" s="49"/>
      <c r="YS80" s="49"/>
      <c r="YT80" s="49"/>
      <c r="YU80" s="49"/>
      <c r="YV80" s="49"/>
      <c r="YW80" s="49"/>
      <c r="YX80" s="49"/>
      <c r="YY80" s="49"/>
      <c r="YZ80" s="49"/>
      <c r="ZA80" s="49"/>
      <c r="ZB80" s="49"/>
      <c r="ZC80" s="49"/>
      <c r="ZD80" s="49"/>
      <c r="ZE80" s="49"/>
    </row>
    <row r="81" spans="1:681" s="32" customFormat="1" ht="48.75" customHeight="1">
      <c r="A81" s="218"/>
      <c r="B81" s="95">
        <v>32</v>
      </c>
      <c r="C81" s="33" t="s">
        <v>560</v>
      </c>
      <c r="D81" s="131" t="s">
        <v>34</v>
      </c>
      <c r="E81" s="131" t="s">
        <v>1014</v>
      </c>
      <c r="F81" s="144">
        <f>G81+H81+I81+J81+K81</f>
        <v>6000</v>
      </c>
      <c r="G81" s="144"/>
      <c r="H81" s="144"/>
      <c r="I81" s="143">
        <v>6000</v>
      </c>
      <c r="J81" s="144"/>
      <c r="K81" s="144"/>
      <c r="L81" s="131" t="s">
        <v>1090</v>
      </c>
      <c r="M81" s="131" t="s">
        <v>646</v>
      </c>
      <c r="N81" s="48"/>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c r="DO81" s="49"/>
      <c r="DP81" s="49"/>
      <c r="DQ81" s="49"/>
      <c r="DR81" s="49"/>
      <c r="DS81" s="49"/>
      <c r="DT81" s="49"/>
      <c r="DU81" s="49"/>
      <c r="DV81" s="49"/>
      <c r="DW81" s="49"/>
      <c r="DX81" s="49"/>
      <c r="DY81" s="49"/>
      <c r="DZ81" s="49"/>
      <c r="EA81" s="49"/>
      <c r="EB81" s="49"/>
      <c r="EC81" s="49"/>
      <c r="ED81" s="49"/>
      <c r="EE81" s="49"/>
      <c r="EF81" s="49"/>
      <c r="EG81" s="49"/>
      <c r="EH81" s="49"/>
      <c r="EI81" s="49"/>
      <c r="EJ81" s="49"/>
      <c r="EK81" s="49"/>
      <c r="EL81" s="49"/>
      <c r="EM81" s="49"/>
      <c r="EN81" s="49"/>
      <c r="EO81" s="49"/>
      <c r="EP81" s="49"/>
      <c r="EQ81" s="49"/>
      <c r="ER81" s="49"/>
      <c r="ES81" s="49"/>
      <c r="ET81" s="49"/>
      <c r="EU81" s="49"/>
      <c r="EV81" s="49"/>
      <c r="EW81" s="49"/>
      <c r="EX81" s="49"/>
      <c r="EY81" s="49"/>
      <c r="EZ81" s="49"/>
      <c r="FA81" s="49"/>
      <c r="FB81" s="49"/>
      <c r="FC81" s="49"/>
      <c r="FD81" s="49"/>
      <c r="FE81" s="49"/>
      <c r="FF81" s="49"/>
      <c r="FG81" s="49"/>
      <c r="FH81" s="49"/>
      <c r="FI81" s="49"/>
      <c r="FJ81" s="49"/>
      <c r="FK81" s="49"/>
      <c r="FL81" s="49"/>
      <c r="FM81" s="49"/>
      <c r="FN81" s="49"/>
      <c r="FO81" s="49"/>
      <c r="FP81" s="49"/>
      <c r="FQ81" s="49"/>
      <c r="FR81" s="49"/>
      <c r="FS81" s="49"/>
      <c r="FT81" s="49"/>
      <c r="FU81" s="49"/>
      <c r="FV81" s="49"/>
      <c r="FW81" s="49"/>
      <c r="FX81" s="49"/>
      <c r="FY81" s="49"/>
      <c r="FZ81" s="49"/>
      <c r="GA81" s="49"/>
      <c r="GB81" s="49"/>
      <c r="GC81" s="49"/>
      <c r="GD81" s="49"/>
      <c r="GE81" s="49"/>
      <c r="GF81" s="49"/>
      <c r="GG81" s="49"/>
      <c r="GH81" s="49"/>
      <c r="GI81" s="49"/>
      <c r="GJ81" s="49"/>
      <c r="GK81" s="49"/>
      <c r="GL81" s="49"/>
      <c r="GM81" s="49"/>
      <c r="GN81" s="49"/>
      <c r="GO81" s="49"/>
      <c r="GP81" s="49"/>
      <c r="GQ81" s="49"/>
      <c r="GR81" s="49"/>
      <c r="GS81" s="49"/>
      <c r="GT81" s="49"/>
      <c r="GU81" s="49"/>
      <c r="GV81" s="49"/>
      <c r="GW81" s="49"/>
      <c r="GX81" s="49"/>
      <c r="GY81" s="49"/>
      <c r="GZ81" s="49"/>
      <c r="HA81" s="49"/>
      <c r="HB81" s="49"/>
      <c r="HC81" s="49"/>
      <c r="HD81" s="49"/>
      <c r="HE81" s="49"/>
      <c r="HF81" s="49"/>
      <c r="HG81" s="49"/>
      <c r="HH81" s="49"/>
      <c r="HI81" s="49"/>
      <c r="HJ81" s="49"/>
      <c r="HK81" s="49"/>
      <c r="HL81" s="49"/>
      <c r="HM81" s="49"/>
      <c r="HN81" s="49"/>
      <c r="HO81" s="49"/>
      <c r="HP81" s="49"/>
      <c r="HQ81" s="49"/>
      <c r="HR81" s="49"/>
      <c r="HS81" s="49"/>
      <c r="HT81" s="49"/>
      <c r="HU81" s="49"/>
      <c r="HV81" s="49"/>
      <c r="HW81" s="49"/>
      <c r="HX81" s="49"/>
      <c r="HY81" s="49"/>
      <c r="HZ81" s="49"/>
      <c r="IA81" s="49"/>
      <c r="IB81" s="49"/>
      <c r="IC81" s="49"/>
      <c r="ID81" s="49"/>
      <c r="IE81" s="49"/>
      <c r="IF81" s="49"/>
      <c r="IG81" s="49"/>
      <c r="IH81" s="49"/>
      <c r="II81" s="49"/>
      <c r="IJ81" s="49"/>
      <c r="IK81" s="49"/>
      <c r="IL81" s="49"/>
      <c r="IM81" s="49"/>
      <c r="IN81" s="49"/>
      <c r="IO81" s="49"/>
      <c r="IP81" s="49"/>
      <c r="IQ81" s="49"/>
      <c r="IR81" s="49"/>
      <c r="IS81" s="49"/>
      <c r="IT81" s="49"/>
      <c r="IU81" s="49"/>
      <c r="IV81" s="49"/>
      <c r="IW81" s="49"/>
      <c r="IX81" s="49"/>
      <c r="IY81" s="49"/>
      <c r="IZ81" s="49"/>
      <c r="JA81" s="49"/>
      <c r="JB81" s="49"/>
      <c r="JC81" s="49"/>
      <c r="JD81" s="49"/>
      <c r="JE81" s="49"/>
      <c r="JF81" s="49"/>
      <c r="JG81" s="49"/>
      <c r="JH81" s="49"/>
      <c r="JI81" s="49"/>
      <c r="JJ81" s="49"/>
      <c r="JK81" s="49"/>
      <c r="JL81" s="49"/>
      <c r="JM81" s="49"/>
      <c r="JN81" s="49"/>
      <c r="JO81" s="49"/>
      <c r="JP81" s="49"/>
      <c r="JQ81" s="49"/>
      <c r="JR81" s="49"/>
      <c r="JS81" s="49"/>
      <c r="JT81" s="49"/>
      <c r="JU81" s="49"/>
      <c r="JV81" s="49"/>
      <c r="JW81" s="49"/>
      <c r="JX81" s="49"/>
      <c r="JY81" s="49"/>
      <c r="JZ81" s="49"/>
      <c r="KA81" s="49"/>
      <c r="KB81" s="49"/>
      <c r="KC81" s="49"/>
      <c r="KD81" s="49"/>
      <c r="KE81" s="49"/>
      <c r="KF81" s="49"/>
      <c r="KG81" s="49"/>
      <c r="KH81" s="49"/>
      <c r="KI81" s="49"/>
      <c r="KJ81" s="49"/>
      <c r="KK81" s="49"/>
      <c r="KL81" s="49"/>
      <c r="KM81" s="49"/>
      <c r="KN81" s="49"/>
      <c r="KO81" s="49"/>
      <c r="KP81" s="49"/>
      <c r="KQ81" s="49"/>
      <c r="KR81" s="49"/>
      <c r="KS81" s="49"/>
      <c r="KT81" s="49"/>
      <c r="KU81" s="49"/>
      <c r="KV81" s="49"/>
      <c r="KW81" s="49"/>
      <c r="KX81" s="49"/>
      <c r="KY81" s="49"/>
      <c r="KZ81" s="49"/>
      <c r="LA81" s="49"/>
      <c r="LB81" s="49"/>
      <c r="LC81" s="49"/>
      <c r="LD81" s="49"/>
      <c r="LE81" s="49"/>
      <c r="LF81" s="49"/>
      <c r="LG81" s="49"/>
      <c r="LH81" s="49"/>
      <c r="LI81" s="49"/>
      <c r="LJ81" s="49"/>
      <c r="LK81" s="49"/>
      <c r="LL81" s="49"/>
      <c r="LM81" s="49"/>
      <c r="LN81" s="49"/>
      <c r="LO81" s="49"/>
      <c r="LP81" s="49"/>
      <c r="LQ81" s="49"/>
      <c r="LR81" s="49"/>
      <c r="LS81" s="49"/>
      <c r="LT81" s="49"/>
      <c r="LU81" s="49"/>
      <c r="LV81" s="49"/>
      <c r="LW81" s="49"/>
      <c r="LX81" s="49"/>
      <c r="LY81" s="49"/>
      <c r="LZ81" s="49"/>
      <c r="MA81" s="49"/>
      <c r="MB81" s="49"/>
      <c r="MC81" s="49"/>
      <c r="MD81" s="49"/>
      <c r="ME81" s="49"/>
      <c r="MF81" s="49"/>
      <c r="MG81" s="49"/>
      <c r="MH81" s="49"/>
      <c r="MI81" s="49"/>
      <c r="MJ81" s="49"/>
      <c r="MK81" s="49"/>
      <c r="ML81" s="49"/>
      <c r="MM81" s="49"/>
      <c r="MN81" s="49"/>
      <c r="MO81" s="49"/>
      <c r="MP81" s="49"/>
      <c r="MQ81" s="49"/>
      <c r="MR81" s="49"/>
      <c r="MS81" s="49"/>
      <c r="MT81" s="49"/>
      <c r="MU81" s="49"/>
      <c r="MV81" s="49"/>
      <c r="MW81" s="49"/>
      <c r="MX81" s="49"/>
      <c r="MY81" s="49"/>
      <c r="MZ81" s="49"/>
      <c r="NA81" s="49"/>
      <c r="NB81" s="49"/>
      <c r="NC81" s="49"/>
      <c r="ND81" s="49"/>
      <c r="NE81" s="49"/>
      <c r="NF81" s="49"/>
      <c r="NG81" s="49"/>
      <c r="NH81" s="49"/>
      <c r="NI81" s="49"/>
      <c r="NJ81" s="49"/>
      <c r="NK81" s="49"/>
      <c r="NL81" s="49"/>
      <c r="NM81" s="49"/>
      <c r="NN81" s="49"/>
      <c r="NO81" s="49"/>
      <c r="NP81" s="49"/>
      <c r="NQ81" s="49"/>
      <c r="NR81" s="49"/>
      <c r="NS81" s="49"/>
      <c r="NT81" s="49"/>
      <c r="NU81" s="49"/>
      <c r="NV81" s="49"/>
      <c r="NW81" s="49"/>
      <c r="NX81" s="49"/>
      <c r="NY81" s="49"/>
      <c r="NZ81" s="49"/>
      <c r="OA81" s="49"/>
      <c r="OB81" s="49"/>
      <c r="OC81" s="49"/>
      <c r="OD81" s="49"/>
      <c r="OE81" s="49"/>
      <c r="OF81" s="49"/>
      <c r="OG81" s="49"/>
      <c r="OH81" s="49"/>
      <c r="OI81" s="49"/>
      <c r="OJ81" s="49"/>
      <c r="OK81" s="49"/>
      <c r="OL81" s="49"/>
      <c r="OM81" s="49"/>
      <c r="ON81" s="49"/>
      <c r="OO81" s="49"/>
      <c r="OP81" s="49"/>
      <c r="OQ81" s="49"/>
      <c r="OR81" s="49"/>
      <c r="OS81" s="49"/>
      <c r="OT81" s="49"/>
      <c r="OU81" s="49"/>
      <c r="OV81" s="49"/>
      <c r="OW81" s="49"/>
      <c r="OX81" s="49"/>
      <c r="OY81" s="49"/>
      <c r="OZ81" s="49"/>
      <c r="PA81" s="49"/>
      <c r="PB81" s="49"/>
      <c r="PC81" s="49"/>
      <c r="PD81" s="49"/>
      <c r="PE81" s="49"/>
      <c r="PF81" s="49"/>
      <c r="PG81" s="49"/>
      <c r="PH81" s="49"/>
      <c r="PI81" s="49"/>
      <c r="PJ81" s="49"/>
      <c r="PK81" s="49"/>
      <c r="PL81" s="49"/>
      <c r="PM81" s="49"/>
      <c r="PN81" s="49"/>
      <c r="PO81" s="49"/>
      <c r="PP81" s="49"/>
      <c r="PQ81" s="49"/>
      <c r="PR81" s="49"/>
      <c r="PS81" s="49"/>
      <c r="PT81" s="49"/>
      <c r="PU81" s="49"/>
      <c r="PV81" s="49"/>
      <c r="PW81" s="49"/>
      <c r="PX81" s="49"/>
      <c r="PY81" s="49"/>
      <c r="PZ81" s="49"/>
      <c r="QA81" s="49"/>
      <c r="QB81" s="49"/>
      <c r="QC81" s="49"/>
      <c r="QD81" s="49"/>
      <c r="QE81" s="49"/>
      <c r="QF81" s="49"/>
      <c r="QG81" s="49"/>
      <c r="QH81" s="49"/>
      <c r="QI81" s="49"/>
      <c r="QJ81" s="49"/>
      <c r="QK81" s="49"/>
      <c r="QL81" s="49"/>
      <c r="QM81" s="49"/>
      <c r="QN81" s="49"/>
      <c r="QO81" s="49"/>
      <c r="QP81" s="49"/>
      <c r="QQ81" s="49"/>
      <c r="QR81" s="49"/>
      <c r="QS81" s="49"/>
      <c r="QT81" s="49"/>
      <c r="QU81" s="49"/>
      <c r="QV81" s="49"/>
      <c r="QW81" s="49"/>
      <c r="QX81" s="49"/>
      <c r="QY81" s="49"/>
      <c r="QZ81" s="49"/>
      <c r="RA81" s="49"/>
      <c r="RB81" s="49"/>
      <c r="RC81" s="49"/>
      <c r="RD81" s="49"/>
      <c r="RE81" s="49"/>
      <c r="RF81" s="49"/>
      <c r="RG81" s="49"/>
      <c r="RH81" s="49"/>
      <c r="RI81" s="49"/>
      <c r="RJ81" s="49"/>
      <c r="RK81" s="49"/>
      <c r="RL81" s="49"/>
      <c r="RM81" s="49"/>
      <c r="RN81" s="49"/>
      <c r="RO81" s="49"/>
      <c r="RP81" s="49"/>
      <c r="RQ81" s="49"/>
      <c r="RR81" s="49"/>
      <c r="RS81" s="49"/>
      <c r="RT81" s="49"/>
      <c r="RU81" s="49"/>
      <c r="RV81" s="49"/>
      <c r="RW81" s="49"/>
      <c r="RX81" s="49"/>
      <c r="RY81" s="49"/>
      <c r="RZ81" s="49"/>
      <c r="SA81" s="49"/>
      <c r="SB81" s="49"/>
      <c r="SC81" s="49"/>
      <c r="SD81" s="49"/>
      <c r="SE81" s="49"/>
      <c r="SF81" s="49"/>
      <c r="SG81" s="49"/>
      <c r="SH81" s="49"/>
      <c r="SI81" s="49"/>
      <c r="SJ81" s="49"/>
      <c r="SK81" s="49"/>
      <c r="SL81" s="49"/>
      <c r="SM81" s="49"/>
      <c r="SN81" s="49"/>
      <c r="SO81" s="49"/>
      <c r="SP81" s="49"/>
      <c r="SQ81" s="49"/>
      <c r="SR81" s="49"/>
      <c r="SS81" s="49"/>
      <c r="ST81" s="49"/>
      <c r="SU81" s="49"/>
      <c r="SV81" s="49"/>
      <c r="SW81" s="49"/>
      <c r="SX81" s="49"/>
      <c r="SY81" s="49"/>
      <c r="SZ81" s="49"/>
      <c r="TA81" s="49"/>
      <c r="TB81" s="49"/>
      <c r="TC81" s="49"/>
      <c r="TD81" s="49"/>
      <c r="TE81" s="49"/>
      <c r="TF81" s="49"/>
      <c r="TG81" s="49"/>
      <c r="TH81" s="49"/>
      <c r="TI81" s="49"/>
      <c r="TJ81" s="49"/>
      <c r="TK81" s="49"/>
      <c r="TL81" s="49"/>
      <c r="TM81" s="49"/>
      <c r="TN81" s="49"/>
      <c r="TO81" s="49"/>
      <c r="TP81" s="49"/>
      <c r="TQ81" s="49"/>
      <c r="TR81" s="49"/>
      <c r="TS81" s="49"/>
      <c r="TT81" s="49"/>
      <c r="TU81" s="49"/>
      <c r="TV81" s="49"/>
      <c r="TW81" s="49"/>
      <c r="TX81" s="49"/>
      <c r="TY81" s="49"/>
      <c r="TZ81" s="49"/>
      <c r="UA81" s="49"/>
      <c r="UB81" s="49"/>
      <c r="UC81" s="49"/>
      <c r="UD81" s="49"/>
      <c r="UE81" s="49"/>
      <c r="UF81" s="49"/>
      <c r="UG81" s="49"/>
      <c r="UH81" s="49"/>
      <c r="UI81" s="49"/>
      <c r="UJ81" s="49"/>
      <c r="UK81" s="49"/>
      <c r="UL81" s="49"/>
      <c r="UM81" s="49"/>
      <c r="UN81" s="49"/>
      <c r="UO81" s="49"/>
      <c r="UP81" s="49"/>
      <c r="UQ81" s="49"/>
      <c r="UR81" s="49"/>
      <c r="US81" s="49"/>
      <c r="UT81" s="49"/>
      <c r="UU81" s="49"/>
      <c r="UV81" s="49"/>
      <c r="UW81" s="49"/>
      <c r="UX81" s="49"/>
      <c r="UY81" s="49"/>
      <c r="UZ81" s="49"/>
      <c r="VA81" s="49"/>
      <c r="VB81" s="49"/>
      <c r="VC81" s="49"/>
      <c r="VD81" s="49"/>
      <c r="VE81" s="49"/>
      <c r="VF81" s="49"/>
      <c r="VG81" s="49"/>
      <c r="VH81" s="49"/>
      <c r="VI81" s="49"/>
      <c r="VJ81" s="49"/>
      <c r="VK81" s="49"/>
      <c r="VL81" s="49"/>
      <c r="VM81" s="49"/>
      <c r="VN81" s="49"/>
      <c r="VO81" s="49"/>
      <c r="VP81" s="49"/>
      <c r="VQ81" s="49"/>
      <c r="VR81" s="49"/>
      <c r="VS81" s="49"/>
      <c r="VT81" s="49"/>
      <c r="VU81" s="49"/>
      <c r="VV81" s="49"/>
      <c r="VW81" s="49"/>
      <c r="VX81" s="49"/>
      <c r="VY81" s="49"/>
      <c r="VZ81" s="49"/>
      <c r="WA81" s="49"/>
      <c r="WB81" s="49"/>
      <c r="WC81" s="49"/>
      <c r="WD81" s="49"/>
      <c r="WE81" s="49"/>
      <c r="WF81" s="49"/>
      <c r="WG81" s="49"/>
      <c r="WH81" s="49"/>
      <c r="WI81" s="49"/>
      <c r="WJ81" s="49"/>
      <c r="WK81" s="49"/>
      <c r="WL81" s="49"/>
      <c r="WM81" s="49"/>
      <c r="WN81" s="49"/>
      <c r="WO81" s="49"/>
      <c r="WP81" s="49"/>
      <c r="WQ81" s="49"/>
      <c r="WR81" s="49"/>
      <c r="WS81" s="49"/>
      <c r="WT81" s="49"/>
      <c r="WU81" s="49"/>
      <c r="WV81" s="49"/>
      <c r="WW81" s="49"/>
      <c r="WX81" s="49"/>
      <c r="WY81" s="49"/>
      <c r="WZ81" s="49"/>
      <c r="XA81" s="49"/>
      <c r="XB81" s="49"/>
      <c r="XC81" s="49"/>
      <c r="XD81" s="49"/>
      <c r="XE81" s="49"/>
      <c r="XF81" s="49"/>
      <c r="XG81" s="49"/>
      <c r="XH81" s="49"/>
      <c r="XI81" s="49"/>
      <c r="XJ81" s="49"/>
      <c r="XK81" s="49"/>
      <c r="XL81" s="49"/>
      <c r="XM81" s="49"/>
      <c r="XN81" s="49"/>
      <c r="XO81" s="49"/>
      <c r="XP81" s="49"/>
      <c r="XQ81" s="49"/>
      <c r="XR81" s="49"/>
      <c r="XS81" s="49"/>
      <c r="XT81" s="49"/>
      <c r="XU81" s="49"/>
      <c r="XV81" s="49"/>
      <c r="XW81" s="49"/>
      <c r="XX81" s="49"/>
      <c r="XY81" s="49"/>
      <c r="XZ81" s="49"/>
      <c r="YA81" s="49"/>
      <c r="YB81" s="49"/>
      <c r="YC81" s="49"/>
      <c r="YD81" s="49"/>
      <c r="YE81" s="49"/>
      <c r="YF81" s="49"/>
      <c r="YG81" s="49"/>
      <c r="YH81" s="49"/>
      <c r="YI81" s="49"/>
      <c r="YJ81" s="49"/>
      <c r="YK81" s="49"/>
      <c r="YL81" s="49"/>
      <c r="YM81" s="49"/>
      <c r="YN81" s="49"/>
      <c r="YO81" s="49"/>
      <c r="YP81" s="49"/>
      <c r="YQ81" s="49"/>
      <c r="YR81" s="49"/>
      <c r="YS81" s="49"/>
      <c r="YT81" s="49"/>
      <c r="YU81" s="49"/>
      <c r="YV81" s="49"/>
      <c r="YW81" s="49"/>
      <c r="YX81" s="49"/>
      <c r="YY81" s="49"/>
      <c r="YZ81" s="49"/>
      <c r="ZA81" s="49"/>
      <c r="ZB81" s="49"/>
      <c r="ZC81" s="49"/>
      <c r="ZD81" s="49"/>
      <c r="ZE81" s="49"/>
    </row>
    <row r="82" spans="1:681" s="32" customFormat="1" ht="50.25" customHeight="1">
      <c r="A82" s="218"/>
      <c r="B82" s="95">
        <v>33</v>
      </c>
      <c r="C82" s="30" t="s">
        <v>561</v>
      </c>
      <c r="D82" s="131" t="s">
        <v>34</v>
      </c>
      <c r="E82" s="131" t="s">
        <v>1012</v>
      </c>
      <c r="F82" s="144">
        <f>G82+H82+I82+J82+K82</f>
        <v>100</v>
      </c>
      <c r="G82" s="143"/>
      <c r="H82" s="143"/>
      <c r="I82" s="143">
        <v>100</v>
      </c>
      <c r="J82" s="143"/>
      <c r="K82" s="143"/>
      <c r="L82" s="131" t="s">
        <v>1091</v>
      </c>
      <c r="M82" s="131" t="s">
        <v>478</v>
      </c>
      <c r="N82" s="48"/>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c r="DO82" s="49"/>
      <c r="DP82" s="49"/>
      <c r="DQ82" s="49"/>
      <c r="DR82" s="49"/>
      <c r="DS82" s="49"/>
      <c r="DT82" s="49"/>
      <c r="DU82" s="49"/>
      <c r="DV82" s="49"/>
      <c r="DW82" s="49"/>
      <c r="DX82" s="49"/>
      <c r="DY82" s="49"/>
      <c r="DZ82" s="49"/>
      <c r="EA82" s="49"/>
      <c r="EB82" s="49"/>
      <c r="EC82" s="49"/>
      <c r="ED82" s="49"/>
      <c r="EE82" s="49"/>
      <c r="EF82" s="49"/>
      <c r="EG82" s="49"/>
      <c r="EH82" s="49"/>
      <c r="EI82" s="49"/>
      <c r="EJ82" s="49"/>
      <c r="EK82" s="49"/>
      <c r="EL82" s="49"/>
      <c r="EM82" s="49"/>
      <c r="EN82" s="49"/>
      <c r="EO82" s="49"/>
      <c r="EP82" s="49"/>
      <c r="EQ82" s="49"/>
      <c r="ER82" s="49"/>
      <c r="ES82" s="49"/>
      <c r="ET82" s="49"/>
      <c r="EU82" s="49"/>
      <c r="EV82" s="49"/>
      <c r="EW82" s="49"/>
      <c r="EX82" s="49"/>
      <c r="EY82" s="49"/>
      <c r="EZ82" s="49"/>
      <c r="FA82" s="49"/>
      <c r="FB82" s="49"/>
      <c r="FC82" s="49"/>
      <c r="FD82" s="49"/>
      <c r="FE82" s="49"/>
      <c r="FF82" s="49"/>
      <c r="FG82" s="49"/>
      <c r="FH82" s="49"/>
      <c r="FI82" s="49"/>
      <c r="FJ82" s="49"/>
      <c r="FK82" s="49"/>
      <c r="FL82" s="49"/>
      <c r="FM82" s="49"/>
      <c r="FN82" s="49"/>
      <c r="FO82" s="49"/>
      <c r="FP82" s="49"/>
      <c r="FQ82" s="49"/>
      <c r="FR82" s="49"/>
      <c r="FS82" s="49"/>
      <c r="FT82" s="49"/>
      <c r="FU82" s="49"/>
      <c r="FV82" s="49"/>
      <c r="FW82" s="49"/>
      <c r="FX82" s="49"/>
      <c r="FY82" s="49"/>
      <c r="FZ82" s="49"/>
      <c r="GA82" s="49"/>
      <c r="GB82" s="49"/>
      <c r="GC82" s="49"/>
      <c r="GD82" s="49"/>
      <c r="GE82" s="49"/>
      <c r="GF82" s="49"/>
      <c r="GG82" s="49"/>
      <c r="GH82" s="49"/>
      <c r="GI82" s="49"/>
      <c r="GJ82" s="49"/>
      <c r="GK82" s="49"/>
      <c r="GL82" s="49"/>
      <c r="GM82" s="49"/>
      <c r="GN82" s="49"/>
      <c r="GO82" s="49"/>
      <c r="GP82" s="49"/>
      <c r="GQ82" s="49"/>
      <c r="GR82" s="49"/>
      <c r="GS82" s="49"/>
      <c r="GT82" s="49"/>
      <c r="GU82" s="49"/>
      <c r="GV82" s="49"/>
      <c r="GW82" s="49"/>
      <c r="GX82" s="49"/>
      <c r="GY82" s="49"/>
      <c r="GZ82" s="49"/>
      <c r="HA82" s="49"/>
      <c r="HB82" s="49"/>
      <c r="HC82" s="49"/>
      <c r="HD82" s="49"/>
      <c r="HE82" s="49"/>
      <c r="HF82" s="49"/>
      <c r="HG82" s="49"/>
      <c r="HH82" s="49"/>
      <c r="HI82" s="49"/>
      <c r="HJ82" s="49"/>
      <c r="HK82" s="49"/>
      <c r="HL82" s="49"/>
      <c r="HM82" s="49"/>
      <c r="HN82" s="49"/>
      <c r="HO82" s="49"/>
      <c r="HP82" s="49"/>
      <c r="HQ82" s="49"/>
      <c r="HR82" s="49"/>
      <c r="HS82" s="49"/>
      <c r="HT82" s="49"/>
      <c r="HU82" s="49"/>
      <c r="HV82" s="49"/>
      <c r="HW82" s="49"/>
      <c r="HX82" s="49"/>
      <c r="HY82" s="49"/>
      <c r="HZ82" s="49"/>
      <c r="IA82" s="49"/>
      <c r="IB82" s="49"/>
      <c r="IC82" s="49"/>
      <c r="ID82" s="49"/>
      <c r="IE82" s="49"/>
      <c r="IF82" s="49"/>
      <c r="IG82" s="49"/>
      <c r="IH82" s="49"/>
      <c r="II82" s="49"/>
      <c r="IJ82" s="49"/>
      <c r="IK82" s="49"/>
      <c r="IL82" s="49"/>
      <c r="IM82" s="49"/>
      <c r="IN82" s="49"/>
      <c r="IO82" s="49"/>
      <c r="IP82" s="49"/>
      <c r="IQ82" s="49"/>
      <c r="IR82" s="49"/>
      <c r="IS82" s="49"/>
      <c r="IT82" s="49"/>
      <c r="IU82" s="49"/>
      <c r="IV82" s="49"/>
      <c r="IW82" s="49"/>
      <c r="IX82" s="49"/>
      <c r="IY82" s="49"/>
      <c r="IZ82" s="49"/>
      <c r="JA82" s="49"/>
      <c r="JB82" s="49"/>
      <c r="JC82" s="49"/>
      <c r="JD82" s="49"/>
      <c r="JE82" s="49"/>
      <c r="JF82" s="49"/>
      <c r="JG82" s="49"/>
      <c r="JH82" s="49"/>
      <c r="JI82" s="49"/>
      <c r="JJ82" s="49"/>
      <c r="JK82" s="49"/>
      <c r="JL82" s="49"/>
      <c r="JM82" s="49"/>
      <c r="JN82" s="49"/>
      <c r="JO82" s="49"/>
      <c r="JP82" s="49"/>
      <c r="JQ82" s="49"/>
      <c r="JR82" s="49"/>
      <c r="JS82" s="49"/>
      <c r="JT82" s="49"/>
      <c r="JU82" s="49"/>
      <c r="JV82" s="49"/>
      <c r="JW82" s="49"/>
      <c r="JX82" s="49"/>
      <c r="JY82" s="49"/>
      <c r="JZ82" s="49"/>
      <c r="KA82" s="49"/>
      <c r="KB82" s="49"/>
      <c r="KC82" s="49"/>
      <c r="KD82" s="49"/>
      <c r="KE82" s="49"/>
      <c r="KF82" s="49"/>
      <c r="KG82" s="49"/>
      <c r="KH82" s="49"/>
      <c r="KI82" s="49"/>
      <c r="KJ82" s="49"/>
      <c r="KK82" s="49"/>
      <c r="KL82" s="49"/>
      <c r="KM82" s="49"/>
      <c r="KN82" s="49"/>
      <c r="KO82" s="49"/>
      <c r="KP82" s="49"/>
      <c r="KQ82" s="49"/>
      <c r="KR82" s="49"/>
      <c r="KS82" s="49"/>
      <c r="KT82" s="49"/>
      <c r="KU82" s="49"/>
      <c r="KV82" s="49"/>
      <c r="KW82" s="49"/>
      <c r="KX82" s="49"/>
      <c r="KY82" s="49"/>
      <c r="KZ82" s="49"/>
      <c r="LA82" s="49"/>
      <c r="LB82" s="49"/>
      <c r="LC82" s="49"/>
      <c r="LD82" s="49"/>
      <c r="LE82" s="49"/>
      <c r="LF82" s="49"/>
      <c r="LG82" s="49"/>
      <c r="LH82" s="49"/>
      <c r="LI82" s="49"/>
      <c r="LJ82" s="49"/>
      <c r="LK82" s="49"/>
      <c r="LL82" s="49"/>
      <c r="LM82" s="49"/>
      <c r="LN82" s="49"/>
      <c r="LO82" s="49"/>
      <c r="LP82" s="49"/>
      <c r="LQ82" s="49"/>
      <c r="LR82" s="49"/>
      <c r="LS82" s="49"/>
      <c r="LT82" s="49"/>
      <c r="LU82" s="49"/>
      <c r="LV82" s="49"/>
      <c r="LW82" s="49"/>
      <c r="LX82" s="49"/>
      <c r="LY82" s="49"/>
      <c r="LZ82" s="49"/>
      <c r="MA82" s="49"/>
      <c r="MB82" s="49"/>
      <c r="MC82" s="49"/>
      <c r="MD82" s="49"/>
      <c r="ME82" s="49"/>
      <c r="MF82" s="49"/>
      <c r="MG82" s="49"/>
      <c r="MH82" s="49"/>
      <c r="MI82" s="49"/>
      <c r="MJ82" s="49"/>
      <c r="MK82" s="49"/>
      <c r="ML82" s="49"/>
      <c r="MM82" s="49"/>
      <c r="MN82" s="49"/>
      <c r="MO82" s="49"/>
      <c r="MP82" s="49"/>
      <c r="MQ82" s="49"/>
      <c r="MR82" s="49"/>
      <c r="MS82" s="49"/>
      <c r="MT82" s="49"/>
      <c r="MU82" s="49"/>
      <c r="MV82" s="49"/>
      <c r="MW82" s="49"/>
      <c r="MX82" s="49"/>
      <c r="MY82" s="49"/>
      <c r="MZ82" s="49"/>
      <c r="NA82" s="49"/>
      <c r="NB82" s="49"/>
      <c r="NC82" s="49"/>
      <c r="ND82" s="49"/>
      <c r="NE82" s="49"/>
      <c r="NF82" s="49"/>
      <c r="NG82" s="49"/>
      <c r="NH82" s="49"/>
      <c r="NI82" s="49"/>
      <c r="NJ82" s="49"/>
      <c r="NK82" s="49"/>
      <c r="NL82" s="49"/>
      <c r="NM82" s="49"/>
      <c r="NN82" s="49"/>
      <c r="NO82" s="49"/>
      <c r="NP82" s="49"/>
      <c r="NQ82" s="49"/>
      <c r="NR82" s="49"/>
      <c r="NS82" s="49"/>
      <c r="NT82" s="49"/>
      <c r="NU82" s="49"/>
      <c r="NV82" s="49"/>
      <c r="NW82" s="49"/>
      <c r="NX82" s="49"/>
      <c r="NY82" s="49"/>
      <c r="NZ82" s="49"/>
      <c r="OA82" s="49"/>
      <c r="OB82" s="49"/>
      <c r="OC82" s="49"/>
      <c r="OD82" s="49"/>
      <c r="OE82" s="49"/>
      <c r="OF82" s="49"/>
      <c r="OG82" s="49"/>
      <c r="OH82" s="49"/>
      <c r="OI82" s="49"/>
      <c r="OJ82" s="49"/>
      <c r="OK82" s="49"/>
      <c r="OL82" s="49"/>
      <c r="OM82" s="49"/>
      <c r="ON82" s="49"/>
      <c r="OO82" s="49"/>
      <c r="OP82" s="49"/>
      <c r="OQ82" s="49"/>
      <c r="OR82" s="49"/>
      <c r="OS82" s="49"/>
      <c r="OT82" s="49"/>
      <c r="OU82" s="49"/>
      <c r="OV82" s="49"/>
      <c r="OW82" s="49"/>
      <c r="OX82" s="49"/>
      <c r="OY82" s="49"/>
      <c r="OZ82" s="49"/>
      <c r="PA82" s="49"/>
      <c r="PB82" s="49"/>
      <c r="PC82" s="49"/>
      <c r="PD82" s="49"/>
      <c r="PE82" s="49"/>
      <c r="PF82" s="49"/>
      <c r="PG82" s="49"/>
      <c r="PH82" s="49"/>
      <c r="PI82" s="49"/>
      <c r="PJ82" s="49"/>
      <c r="PK82" s="49"/>
      <c r="PL82" s="49"/>
      <c r="PM82" s="49"/>
      <c r="PN82" s="49"/>
      <c r="PO82" s="49"/>
      <c r="PP82" s="49"/>
      <c r="PQ82" s="49"/>
      <c r="PR82" s="49"/>
      <c r="PS82" s="49"/>
      <c r="PT82" s="49"/>
      <c r="PU82" s="49"/>
      <c r="PV82" s="49"/>
      <c r="PW82" s="49"/>
      <c r="PX82" s="49"/>
      <c r="PY82" s="49"/>
      <c r="PZ82" s="49"/>
      <c r="QA82" s="49"/>
      <c r="QB82" s="49"/>
      <c r="QC82" s="49"/>
      <c r="QD82" s="49"/>
      <c r="QE82" s="49"/>
      <c r="QF82" s="49"/>
      <c r="QG82" s="49"/>
      <c r="QH82" s="49"/>
      <c r="QI82" s="49"/>
      <c r="QJ82" s="49"/>
      <c r="QK82" s="49"/>
      <c r="QL82" s="49"/>
      <c r="QM82" s="49"/>
      <c r="QN82" s="49"/>
      <c r="QO82" s="49"/>
      <c r="QP82" s="49"/>
      <c r="QQ82" s="49"/>
      <c r="QR82" s="49"/>
      <c r="QS82" s="49"/>
      <c r="QT82" s="49"/>
      <c r="QU82" s="49"/>
      <c r="QV82" s="49"/>
      <c r="QW82" s="49"/>
      <c r="QX82" s="49"/>
      <c r="QY82" s="49"/>
      <c r="QZ82" s="49"/>
      <c r="RA82" s="49"/>
      <c r="RB82" s="49"/>
      <c r="RC82" s="49"/>
      <c r="RD82" s="49"/>
      <c r="RE82" s="49"/>
      <c r="RF82" s="49"/>
      <c r="RG82" s="49"/>
      <c r="RH82" s="49"/>
      <c r="RI82" s="49"/>
      <c r="RJ82" s="49"/>
      <c r="RK82" s="49"/>
      <c r="RL82" s="49"/>
      <c r="RM82" s="49"/>
      <c r="RN82" s="49"/>
      <c r="RO82" s="49"/>
      <c r="RP82" s="49"/>
      <c r="RQ82" s="49"/>
      <c r="RR82" s="49"/>
      <c r="RS82" s="49"/>
      <c r="RT82" s="49"/>
      <c r="RU82" s="49"/>
      <c r="RV82" s="49"/>
      <c r="RW82" s="49"/>
      <c r="RX82" s="49"/>
      <c r="RY82" s="49"/>
      <c r="RZ82" s="49"/>
      <c r="SA82" s="49"/>
      <c r="SB82" s="49"/>
      <c r="SC82" s="49"/>
      <c r="SD82" s="49"/>
      <c r="SE82" s="49"/>
      <c r="SF82" s="49"/>
      <c r="SG82" s="49"/>
      <c r="SH82" s="49"/>
      <c r="SI82" s="49"/>
      <c r="SJ82" s="49"/>
      <c r="SK82" s="49"/>
      <c r="SL82" s="49"/>
      <c r="SM82" s="49"/>
      <c r="SN82" s="49"/>
      <c r="SO82" s="49"/>
      <c r="SP82" s="49"/>
      <c r="SQ82" s="49"/>
      <c r="SR82" s="49"/>
      <c r="SS82" s="49"/>
      <c r="ST82" s="49"/>
      <c r="SU82" s="49"/>
      <c r="SV82" s="49"/>
      <c r="SW82" s="49"/>
      <c r="SX82" s="49"/>
      <c r="SY82" s="49"/>
      <c r="SZ82" s="49"/>
      <c r="TA82" s="49"/>
      <c r="TB82" s="49"/>
      <c r="TC82" s="49"/>
      <c r="TD82" s="49"/>
      <c r="TE82" s="49"/>
      <c r="TF82" s="49"/>
      <c r="TG82" s="49"/>
      <c r="TH82" s="49"/>
      <c r="TI82" s="49"/>
      <c r="TJ82" s="49"/>
      <c r="TK82" s="49"/>
      <c r="TL82" s="49"/>
      <c r="TM82" s="49"/>
      <c r="TN82" s="49"/>
      <c r="TO82" s="49"/>
      <c r="TP82" s="49"/>
      <c r="TQ82" s="49"/>
      <c r="TR82" s="49"/>
      <c r="TS82" s="49"/>
      <c r="TT82" s="49"/>
      <c r="TU82" s="49"/>
      <c r="TV82" s="49"/>
      <c r="TW82" s="49"/>
      <c r="TX82" s="49"/>
      <c r="TY82" s="49"/>
      <c r="TZ82" s="49"/>
      <c r="UA82" s="49"/>
      <c r="UB82" s="49"/>
      <c r="UC82" s="49"/>
      <c r="UD82" s="49"/>
      <c r="UE82" s="49"/>
      <c r="UF82" s="49"/>
      <c r="UG82" s="49"/>
      <c r="UH82" s="49"/>
      <c r="UI82" s="49"/>
      <c r="UJ82" s="49"/>
      <c r="UK82" s="49"/>
      <c r="UL82" s="49"/>
      <c r="UM82" s="49"/>
      <c r="UN82" s="49"/>
      <c r="UO82" s="49"/>
      <c r="UP82" s="49"/>
      <c r="UQ82" s="49"/>
      <c r="UR82" s="49"/>
      <c r="US82" s="49"/>
      <c r="UT82" s="49"/>
      <c r="UU82" s="49"/>
      <c r="UV82" s="49"/>
      <c r="UW82" s="49"/>
      <c r="UX82" s="49"/>
      <c r="UY82" s="49"/>
      <c r="UZ82" s="49"/>
      <c r="VA82" s="49"/>
      <c r="VB82" s="49"/>
      <c r="VC82" s="49"/>
      <c r="VD82" s="49"/>
      <c r="VE82" s="49"/>
      <c r="VF82" s="49"/>
      <c r="VG82" s="49"/>
      <c r="VH82" s="49"/>
      <c r="VI82" s="49"/>
      <c r="VJ82" s="49"/>
      <c r="VK82" s="49"/>
      <c r="VL82" s="49"/>
      <c r="VM82" s="49"/>
      <c r="VN82" s="49"/>
      <c r="VO82" s="49"/>
      <c r="VP82" s="49"/>
      <c r="VQ82" s="49"/>
      <c r="VR82" s="49"/>
      <c r="VS82" s="49"/>
      <c r="VT82" s="49"/>
      <c r="VU82" s="49"/>
      <c r="VV82" s="49"/>
      <c r="VW82" s="49"/>
      <c r="VX82" s="49"/>
      <c r="VY82" s="49"/>
      <c r="VZ82" s="49"/>
      <c r="WA82" s="49"/>
      <c r="WB82" s="49"/>
      <c r="WC82" s="49"/>
      <c r="WD82" s="49"/>
      <c r="WE82" s="49"/>
      <c r="WF82" s="49"/>
      <c r="WG82" s="49"/>
      <c r="WH82" s="49"/>
      <c r="WI82" s="49"/>
      <c r="WJ82" s="49"/>
      <c r="WK82" s="49"/>
      <c r="WL82" s="49"/>
      <c r="WM82" s="49"/>
      <c r="WN82" s="49"/>
      <c r="WO82" s="49"/>
      <c r="WP82" s="49"/>
      <c r="WQ82" s="49"/>
      <c r="WR82" s="49"/>
      <c r="WS82" s="49"/>
      <c r="WT82" s="49"/>
      <c r="WU82" s="49"/>
      <c r="WV82" s="49"/>
      <c r="WW82" s="49"/>
      <c r="WX82" s="49"/>
      <c r="WY82" s="49"/>
      <c r="WZ82" s="49"/>
      <c r="XA82" s="49"/>
      <c r="XB82" s="49"/>
      <c r="XC82" s="49"/>
      <c r="XD82" s="49"/>
      <c r="XE82" s="49"/>
      <c r="XF82" s="49"/>
      <c r="XG82" s="49"/>
      <c r="XH82" s="49"/>
      <c r="XI82" s="49"/>
      <c r="XJ82" s="49"/>
      <c r="XK82" s="49"/>
      <c r="XL82" s="49"/>
      <c r="XM82" s="49"/>
      <c r="XN82" s="49"/>
      <c r="XO82" s="49"/>
      <c r="XP82" s="49"/>
      <c r="XQ82" s="49"/>
      <c r="XR82" s="49"/>
      <c r="XS82" s="49"/>
      <c r="XT82" s="49"/>
      <c r="XU82" s="49"/>
      <c r="XV82" s="49"/>
      <c r="XW82" s="49"/>
      <c r="XX82" s="49"/>
      <c r="XY82" s="49"/>
      <c r="XZ82" s="49"/>
      <c r="YA82" s="49"/>
      <c r="YB82" s="49"/>
      <c r="YC82" s="49"/>
      <c r="YD82" s="49"/>
      <c r="YE82" s="49"/>
      <c r="YF82" s="49"/>
      <c r="YG82" s="49"/>
      <c r="YH82" s="49"/>
      <c r="YI82" s="49"/>
      <c r="YJ82" s="49"/>
      <c r="YK82" s="49"/>
      <c r="YL82" s="49"/>
      <c r="YM82" s="49"/>
      <c r="YN82" s="49"/>
      <c r="YO82" s="49"/>
      <c r="YP82" s="49"/>
      <c r="YQ82" s="49"/>
      <c r="YR82" s="49"/>
      <c r="YS82" s="49"/>
      <c r="YT82" s="49"/>
      <c r="YU82" s="49"/>
      <c r="YV82" s="49"/>
      <c r="YW82" s="49"/>
      <c r="YX82" s="49"/>
      <c r="YY82" s="49"/>
      <c r="YZ82" s="49"/>
      <c r="ZA82" s="49"/>
      <c r="ZB82" s="49"/>
      <c r="ZC82" s="49"/>
      <c r="ZD82" s="49"/>
      <c r="ZE82" s="49"/>
    </row>
    <row r="83" spans="1:681" s="32" customFormat="1" ht="65.25" customHeight="1">
      <c r="A83" s="218"/>
      <c r="B83" s="95">
        <v>34</v>
      </c>
      <c r="C83" s="30" t="s">
        <v>562</v>
      </c>
      <c r="D83" s="131" t="s">
        <v>34</v>
      </c>
      <c r="E83" s="131" t="s">
        <v>1012</v>
      </c>
      <c r="F83" s="144">
        <f t="shared" ref="F83:F125" si="11">G83+H83+I83+J83+K83</f>
        <v>500</v>
      </c>
      <c r="G83" s="143"/>
      <c r="H83" s="143"/>
      <c r="I83" s="143">
        <v>500</v>
      </c>
      <c r="J83" s="143"/>
      <c r="K83" s="143"/>
      <c r="L83" s="131" t="s">
        <v>1092</v>
      </c>
      <c r="M83" s="131" t="s">
        <v>213</v>
      </c>
      <c r="N83" s="48"/>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c r="DO83" s="49"/>
      <c r="DP83" s="49"/>
      <c r="DQ83" s="49"/>
      <c r="DR83" s="49"/>
      <c r="DS83" s="49"/>
      <c r="DT83" s="49"/>
      <c r="DU83" s="49"/>
      <c r="DV83" s="49"/>
      <c r="DW83" s="49"/>
      <c r="DX83" s="49"/>
      <c r="DY83" s="49"/>
      <c r="DZ83" s="49"/>
      <c r="EA83" s="49"/>
      <c r="EB83" s="49"/>
      <c r="EC83" s="49"/>
      <c r="ED83" s="49"/>
      <c r="EE83" s="49"/>
      <c r="EF83" s="49"/>
      <c r="EG83" s="49"/>
      <c r="EH83" s="49"/>
      <c r="EI83" s="49"/>
      <c r="EJ83" s="49"/>
      <c r="EK83" s="49"/>
      <c r="EL83" s="49"/>
      <c r="EM83" s="49"/>
      <c r="EN83" s="49"/>
      <c r="EO83" s="49"/>
      <c r="EP83" s="49"/>
      <c r="EQ83" s="49"/>
      <c r="ER83" s="49"/>
      <c r="ES83" s="49"/>
      <c r="ET83" s="49"/>
      <c r="EU83" s="49"/>
      <c r="EV83" s="49"/>
      <c r="EW83" s="49"/>
      <c r="EX83" s="49"/>
      <c r="EY83" s="49"/>
      <c r="EZ83" s="49"/>
      <c r="FA83" s="49"/>
      <c r="FB83" s="49"/>
      <c r="FC83" s="49"/>
      <c r="FD83" s="49"/>
      <c r="FE83" s="49"/>
      <c r="FF83" s="49"/>
      <c r="FG83" s="49"/>
      <c r="FH83" s="49"/>
      <c r="FI83" s="49"/>
      <c r="FJ83" s="49"/>
      <c r="FK83" s="49"/>
      <c r="FL83" s="49"/>
      <c r="FM83" s="49"/>
      <c r="FN83" s="49"/>
      <c r="FO83" s="49"/>
      <c r="FP83" s="49"/>
      <c r="FQ83" s="49"/>
      <c r="FR83" s="49"/>
      <c r="FS83" s="49"/>
      <c r="FT83" s="49"/>
      <c r="FU83" s="49"/>
      <c r="FV83" s="49"/>
      <c r="FW83" s="49"/>
      <c r="FX83" s="49"/>
      <c r="FY83" s="49"/>
      <c r="FZ83" s="49"/>
      <c r="GA83" s="49"/>
      <c r="GB83" s="49"/>
      <c r="GC83" s="49"/>
      <c r="GD83" s="49"/>
      <c r="GE83" s="49"/>
      <c r="GF83" s="49"/>
      <c r="GG83" s="49"/>
      <c r="GH83" s="49"/>
      <c r="GI83" s="49"/>
      <c r="GJ83" s="49"/>
      <c r="GK83" s="49"/>
      <c r="GL83" s="49"/>
      <c r="GM83" s="49"/>
      <c r="GN83" s="49"/>
      <c r="GO83" s="49"/>
      <c r="GP83" s="49"/>
      <c r="GQ83" s="49"/>
      <c r="GR83" s="49"/>
      <c r="GS83" s="49"/>
      <c r="GT83" s="49"/>
      <c r="GU83" s="49"/>
      <c r="GV83" s="49"/>
      <c r="GW83" s="49"/>
      <c r="GX83" s="49"/>
      <c r="GY83" s="49"/>
      <c r="GZ83" s="49"/>
      <c r="HA83" s="49"/>
      <c r="HB83" s="49"/>
      <c r="HC83" s="49"/>
      <c r="HD83" s="49"/>
      <c r="HE83" s="49"/>
      <c r="HF83" s="49"/>
      <c r="HG83" s="49"/>
      <c r="HH83" s="49"/>
      <c r="HI83" s="49"/>
      <c r="HJ83" s="49"/>
      <c r="HK83" s="49"/>
      <c r="HL83" s="49"/>
      <c r="HM83" s="49"/>
      <c r="HN83" s="49"/>
      <c r="HO83" s="49"/>
      <c r="HP83" s="49"/>
      <c r="HQ83" s="49"/>
      <c r="HR83" s="49"/>
      <c r="HS83" s="49"/>
      <c r="HT83" s="49"/>
      <c r="HU83" s="49"/>
      <c r="HV83" s="49"/>
      <c r="HW83" s="49"/>
      <c r="HX83" s="49"/>
      <c r="HY83" s="49"/>
      <c r="HZ83" s="49"/>
      <c r="IA83" s="49"/>
      <c r="IB83" s="49"/>
      <c r="IC83" s="49"/>
      <c r="ID83" s="49"/>
      <c r="IE83" s="49"/>
      <c r="IF83" s="49"/>
      <c r="IG83" s="49"/>
      <c r="IH83" s="49"/>
      <c r="II83" s="49"/>
      <c r="IJ83" s="49"/>
      <c r="IK83" s="49"/>
      <c r="IL83" s="49"/>
      <c r="IM83" s="49"/>
      <c r="IN83" s="49"/>
      <c r="IO83" s="49"/>
      <c r="IP83" s="49"/>
      <c r="IQ83" s="49"/>
      <c r="IR83" s="49"/>
      <c r="IS83" s="49"/>
      <c r="IT83" s="49"/>
      <c r="IU83" s="49"/>
      <c r="IV83" s="49"/>
      <c r="IW83" s="49"/>
      <c r="IX83" s="49"/>
      <c r="IY83" s="49"/>
      <c r="IZ83" s="49"/>
      <c r="JA83" s="49"/>
      <c r="JB83" s="49"/>
      <c r="JC83" s="49"/>
      <c r="JD83" s="49"/>
      <c r="JE83" s="49"/>
      <c r="JF83" s="49"/>
      <c r="JG83" s="49"/>
      <c r="JH83" s="49"/>
      <c r="JI83" s="49"/>
      <c r="JJ83" s="49"/>
      <c r="JK83" s="49"/>
      <c r="JL83" s="49"/>
      <c r="JM83" s="49"/>
      <c r="JN83" s="49"/>
      <c r="JO83" s="49"/>
      <c r="JP83" s="49"/>
      <c r="JQ83" s="49"/>
      <c r="JR83" s="49"/>
      <c r="JS83" s="49"/>
      <c r="JT83" s="49"/>
      <c r="JU83" s="49"/>
      <c r="JV83" s="49"/>
      <c r="JW83" s="49"/>
      <c r="JX83" s="49"/>
      <c r="JY83" s="49"/>
      <c r="JZ83" s="49"/>
      <c r="KA83" s="49"/>
      <c r="KB83" s="49"/>
      <c r="KC83" s="49"/>
      <c r="KD83" s="49"/>
      <c r="KE83" s="49"/>
      <c r="KF83" s="49"/>
      <c r="KG83" s="49"/>
      <c r="KH83" s="49"/>
      <c r="KI83" s="49"/>
      <c r="KJ83" s="49"/>
      <c r="KK83" s="49"/>
      <c r="KL83" s="49"/>
      <c r="KM83" s="49"/>
      <c r="KN83" s="49"/>
      <c r="KO83" s="49"/>
      <c r="KP83" s="49"/>
      <c r="KQ83" s="49"/>
      <c r="KR83" s="49"/>
      <c r="KS83" s="49"/>
      <c r="KT83" s="49"/>
      <c r="KU83" s="49"/>
      <c r="KV83" s="49"/>
      <c r="KW83" s="49"/>
      <c r="KX83" s="49"/>
      <c r="KY83" s="49"/>
      <c r="KZ83" s="49"/>
      <c r="LA83" s="49"/>
      <c r="LB83" s="49"/>
      <c r="LC83" s="49"/>
      <c r="LD83" s="49"/>
      <c r="LE83" s="49"/>
      <c r="LF83" s="49"/>
      <c r="LG83" s="49"/>
      <c r="LH83" s="49"/>
      <c r="LI83" s="49"/>
      <c r="LJ83" s="49"/>
      <c r="LK83" s="49"/>
      <c r="LL83" s="49"/>
      <c r="LM83" s="49"/>
      <c r="LN83" s="49"/>
      <c r="LO83" s="49"/>
      <c r="LP83" s="49"/>
      <c r="LQ83" s="49"/>
      <c r="LR83" s="49"/>
      <c r="LS83" s="49"/>
      <c r="LT83" s="49"/>
      <c r="LU83" s="49"/>
      <c r="LV83" s="49"/>
      <c r="LW83" s="49"/>
      <c r="LX83" s="49"/>
      <c r="LY83" s="49"/>
      <c r="LZ83" s="49"/>
      <c r="MA83" s="49"/>
      <c r="MB83" s="49"/>
      <c r="MC83" s="49"/>
      <c r="MD83" s="49"/>
      <c r="ME83" s="49"/>
      <c r="MF83" s="49"/>
      <c r="MG83" s="49"/>
      <c r="MH83" s="49"/>
      <c r="MI83" s="49"/>
      <c r="MJ83" s="49"/>
      <c r="MK83" s="49"/>
      <c r="ML83" s="49"/>
      <c r="MM83" s="49"/>
      <c r="MN83" s="49"/>
      <c r="MO83" s="49"/>
      <c r="MP83" s="49"/>
      <c r="MQ83" s="49"/>
      <c r="MR83" s="49"/>
      <c r="MS83" s="49"/>
      <c r="MT83" s="49"/>
      <c r="MU83" s="49"/>
      <c r="MV83" s="49"/>
      <c r="MW83" s="49"/>
      <c r="MX83" s="49"/>
      <c r="MY83" s="49"/>
      <c r="MZ83" s="49"/>
      <c r="NA83" s="49"/>
      <c r="NB83" s="49"/>
      <c r="NC83" s="49"/>
      <c r="ND83" s="49"/>
      <c r="NE83" s="49"/>
      <c r="NF83" s="49"/>
      <c r="NG83" s="49"/>
      <c r="NH83" s="49"/>
      <c r="NI83" s="49"/>
      <c r="NJ83" s="49"/>
      <c r="NK83" s="49"/>
      <c r="NL83" s="49"/>
      <c r="NM83" s="49"/>
      <c r="NN83" s="49"/>
      <c r="NO83" s="49"/>
      <c r="NP83" s="49"/>
      <c r="NQ83" s="49"/>
      <c r="NR83" s="49"/>
      <c r="NS83" s="49"/>
      <c r="NT83" s="49"/>
      <c r="NU83" s="49"/>
      <c r="NV83" s="49"/>
      <c r="NW83" s="49"/>
      <c r="NX83" s="49"/>
      <c r="NY83" s="49"/>
      <c r="NZ83" s="49"/>
      <c r="OA83" s="49"/>
      <c r="OB83" s="49"/>
      <c r="OC83" s="49"/>
      <c r="OD83" s="49"/>
      <c r="OE83" s="49"/>
      <c r="OF83" s="49"/>
      <c r="OG83" s="49"/>
      <c r="OH83" s="49"/>
      <c r="OI83" s="49"/>
      <c r="OJ83" s="49"/>
      <c r="OK83" s="49"/>
      <c r="OL83" s="49"/>
      <c r="OM83" s="49"/>
      <c r="ON83" s="49"/>
      <c r="OO83" s="49"/>
      <c r="OP83" s="49"/>
      <c r="OQ83" s="49"/>
      <c r="OR83" s="49"/>
      <c r="OS83" s="49"/>
      <c r="OT83" s="49"/>
      <c r="OU83" s="49"/>
      <c r="OV83" s="49"/>
      <c r="OW83" s="49"/>
      <c r="OX83" s="49"/>
      <c r="OY83" s="49"/>
      <c r="OZ83" s="49"/>
      <c r="PA83" s="49"/>
      <c r="PB83" s="49"/>
      <c r="PC83" s="49"/>
      <c r="PD83" s="49"/>
      <c r="PE83" s="49"/>
      <c r="PF83" s="49"/>
      <c r="PG83" s="49"/>
      <c r="PH83" s="49"/>
      <c r="PI83" s="49"/>
      <c r="PJ83" s="49"/>
      <c r="PK83" s="49"/>
      <c r="PL83" s="49"/>
      <c r="PM83" s="49"/>
      <c r="PN83" s="49"/>
      <c r="PO83" s="49"/>
      <c r="PP83" s="49"/>
      <c r="PQ83" s="49"/>
      <c r="PR83" s="49"/>
      <c r="PS83" s="49"/>
      <c r="PT83" s="49"/>
      <c r="PU83" s="49"/>
      <c r="PV83" s="49"/>
      <c r="PW83" s="49"/>
      <c r="PX83" s="49"/>
      <c r="PY83" s="49"/>
      <c r="PZ83" s="49"/>
      <c r="QA83" s="49"/>
      <c r="QB83" s="49"/>
      <c r="QC83" s="49"/>
      <c r="QD83" s="49"/>
      <c r="QE83" s="49"/>
      <c r="QF83" s="49"/>
      <c r="QG83" s="49"/>
      <c r="QH83" s="49"/>
      <c r="QI83" s="49"/>
      <c r="QJ83" s="49"/>
      <c r="QK83" s="49"/>
      <c r="QL83" s="49"/>
      <c r="QM83" s="49"/>
      <c r="QN83" s="49"/>
      <c r="QO83" s="49"/>
      <c r="QP83" s="49"/>
      <c r="QQ83" s="49"/>
      <c r="QR83" s="49"/>
      <c r="QS83" s="49"/>
      <c r="QT83" s="49"/>
      <c r="QU83" s="49"/>
      <c r="QV83" s="49"/>
      <c r="QW83" s="49"/>
      <c r="QX83" s="49"/>
      <c r="QY83" s="49"/>
      <c r="QZ83" s="49"/>
      <c r="RA83" s="49"/>
      <c r="RB83" s="49"/>
      <c r="RC83" s="49"/>
      <c r="RD83" s="49"/>
      <c r="RE83" s="49"/>
      <c r="RF83" s="49"/>
      <c r="RG83" s="49"/>
      <c r="RH83" s="49"/>
      <c r="RI83" s="49"/>
      <c r="RJ83" s="49"/>
      <c r="RK83" s="49"/>
      <c r="RL83" s="49"/>
      <c r="RM83" s="49"/>
      <c r="RN83" s="49"/>
      <c r="RO83" s="49"/>
      <c r="RP83" s="49"/>
      <c r="RQ83" s="49"/>
      <c r="RR83" s="49"/>
      <c r="RS83" s="49"/>
      <c r="RT83" s="49"/>
      <c r="RU83" s="49"/>
      <c r="RV83" s="49"/>
      <c r="RW83" s="49"/>
      <c r="RX83" s="49"/>
      <c r="RY83" s="49"/>
      <c r="RZ83" s="49"/>
      <c r="SA83" s="49"/>
      <c r="SB83" s="49"/>
      <c r="SC83" s="49"/>
      <c r="SD83" s="49"/>
      <c r="SE83" s="49"/>
      <c r="SF83" s="49"/>
      <c r="SG83" s="49"/>
      <c r="SH83" s="49"/>
      <c r="SI83" s="49"/>
      <c r="SJ83" s="49"/>
      <c r="SK83" s="49"/>
      <c r="SL83" s="49"/>
      <c r="SM83" s="49"/>
      <c r="SN83" s="49"/>
      <c r="SO83" s="49"/>
      <c r="SP83" s="49"/>
      <c r="SQ83" s="49"/>
      <c r="SR83" s="49"/>
      <c r="SS83" s="49"/>
      <c r="ST83" s="49"/>
      <c r="SU83" s="49"/>
      <c r="SV83" s="49"/>
      <c r="SW83" s="49"/>
      <c r="SX83" s="49"/>
      <c r="SY83" s="49"/>
      <c r="SZ83" s="49"/>
      <c r="TA83" s="49"/>
      <c r="TB83" s="49"/>
      <c r="TC83" s="49"/>
      <c r="TD83" s="49"/>
      <c r="TE83" s="49"/>
      <c r="TF83" s="49"/>
      <c r="TG83" s="49"/>
      <c r="TH83" s="49"/>
      <c r="TI83" s="49"/>
      <c r="TJ83" s="49"/>
      <c r="TK83" s="49"/>
      <c r="TL83" s="49"/>
      <c r="TM83" s="49"/>
      <c r="TN83" s="49"/>
      <c r="TO83" s="49"/>
      <c r="TP83" s="49"/>
      <c r="TQ83" s="49"/>
      <c r="TR83" s="49"/>
      <c r="TS83" s="49"/>
      <c r="TT83" s="49"/>
      <c r="TU83" s="49"/>
      <c r="TV83" s="49"/>
      <c r="TW83" s="49"/>
      <c r="TX83" s="49"/>
      <c r="TY83" s="49"/>
      <c r="TZ83" s="49"/>
      <c r="UA83" s="49"/>
      <c r="UB83" s="49"/>
      <c r="UC83" s="49"/>
      <c r="UD83" s="49"/>
      <c r="UE83" s="49"/>
      <c r="UF83" s="49"/>
      <c r="UG83" s="49"/>
      <c r="UH83" s="49"/>
      <c r="UI83" s="49"/>
      <c r="UJ83" s="49"/>
      <c r="UK83" s="49"/>
      <c r="UL83" s="49"/>
      <c r="UM83" s="49"/>
      <c r="UN83" s="49"/>
      <c r="UO83" s="49"/>
      <c r="UP83" s="49"/>
      <c r="UQ83" s="49"/>
      <c r="UR83" s="49"/>
      <c r="US83" s="49"/>
      <c r="UT83" s="49"/>
      <c r="UU83" s="49"/>
      <c r="UV83" s="49"/>
      <c r="UW83" s="49"/>
      <c r="UX83" s="49"/>
      <c r="UY83" s="49"/>
      <c r="UZ83" s="49"/>
      <c r="VA83" s="49"/>
      <c r="VB83" s="49"/>
      <c r="VC83" s="49"/>
      <c r="VD83" s="49"/>
      <c r="VE83" s="49"/>
      <c r="VF83" s="49"/>
      <c r="VG83" s="49"/>
      <c r="VH83" s="49"/>
      <c r="VI83" s="49"/>
      <c r="VJ83" s="49"/>
      <c r="VK83" s="49"/>
      <c r="VL83" s="49"/>
      <c r="VM83" s="49"/>
      <c r="VN83" s="49"/>
      <c r="VO83" s="49"/>
      <c r="VP83" s="49"/>
      <c r="VQ83" s="49"/>
      <c r="VR83" s="49"/>
      <c r="VS83" s="49"/>
      <c r="VT83" s="49"/>
      <c r="VU83" s="49"/>
      <c r="VV83" s="49"/>
      <c r="VW83" s="49"/>
      <c r="VX83" s="49"/>
      <c r="VY83" s="49"/>
      <c r="VZ83" s="49"/>
      <c r="WA83" s="49"/>
      <c r="WB83" s="49"/>
      <c r="WC83" s="49"/>
      <c r="WD83" s="49"/>
      <c r="WE83" s="49"/>
      <c r="WF83" s="49"/>
      <c r="WG83" s="49"/>
      <c r="WH83" s="49"/>
      <c r="WI83" s="49"/>
      <c r="WJ83" s="49"/>
      <c r="WK83" s="49"/>
      <c r="WL83" s="49"/>
      <c r="WM83" s="49"/>
      <c r="WN83" s="49"/>
      <c r="WO83" s="49"/>
      <c r="WP83" s="49"/>
      <c r="WQ83" s="49"/>
      <c r="WR83" s="49"/>
      <c r="WS83" s="49"/>
      <c r="WT83" s="49"/>
      <c r="WU83" s="49"/>
      <c r="WV83" s="49"/>
      <c r="WW83" s="49"/>
      <c r="WX83" s="49"/>
      <c r="WY83" s="49"/>
      <c r="WZ83" s="49"/>
      <c r="XA83" s="49"/>
      <c r="XB83" s="49"/>
      <c r="XC83" s="49"/>
      <c r="XD83" s="49"/>
      <c r="XE83" s="49"/>
      <c r="XF83" s="49"/>
      <c r="XG83" s="49"/>
      <c r="XH83" s="49"/>
      <c r="XI83" s="49"/>
      <c r="XJ83" s="49"/>
      <c r="XK83" s="49"/>
      <c r="XL83" s="49"/>
      <c r="XM83" s="49"/>
      <c r="XN83" s="49"/>
      <c r="XO83" s="49"/>
      <c r="XP83" s="49"/>
      <c r="XQ83" s="49"/>
      <c r="XR83" s="49"/>
      <c r="XS83" s="49"/>
      <c r="XT83" s="49"/>
      <c r="XU83" s="49"/>
      <c r="XV83" s="49"/>
      <c r="XW83" s="49"/>
      <c r="XX83" s="49"/>
      <c r="XY83" s="49"/>
      <c r="XZ83" s="49"/>
      <c r="YA83" s="49"/>
      <c r="YB83" s="49"/>
      <c r="YC83" s="49"/>
      <c r="YD83" s="49"/>
      <c r="YE83" s="49"/>
      <c r="YF83" s="49"/>
      <c r="YG83" s="49"/>
      <c r="YH83" s="49"/>
      <c r="YI83" s="49"/>
      <c r="YJ83" s="49"/>
      <c r="YK83" s="49"/>
      <c r="YL83" s="49"/>
      <c r="YM83" s="49"/>
      <c r="YN83" s="49"/>
      <c r="YO83" s="49"/>
      <c r="YP83" s="49"/>
      <c r="YQ83" s="49"/>
      <c r="YR83" s="49"/>
      <c r="YS83" s="49"/>
      <c r="YT83" s="49"/>
      <c r="YU83" s="49"/>
      <c r="YV83" s="49"/>
      <c r="YW83" s="49"/>
      <c r="YX83" s="49"/>
      <c r="YY83" s="49"/>
      <c r="YZ83" s="49"/>
      <c r="ZA83" s="49"/>
      <c r="ZB83" s="49"/>
      <c r="ZC83" s="49"/>
      <c r="ZD83" s="49"/>
      <c r="ZE83" s="49"/>
    </row>
    <row r="84" spans="1:681" s="32" customFormat="1" ht="57" customHeight="1">
      <c r="A84" s="218"/>
      <c r="B84" s="95">
        <v>35</v>
      </c>
      <c r="C84" s="30" t="s">
        <v>563</v>
      </c>
      <c r="D84" s="131" t="s">
        <v>34</v>
      </c>
      <c r="E84" s="131" t="s">
        <v>1012</v>
      </c>
      <c r="F84" s="144">
        <f t="shared" si="11"/>
        <v>490</v>
      </c>
      <c r="G84" s="143"/>
      <c r="H84" s="143"/>
      <c r="I84" s="143">
        <v>490</v>
      </c>
      <c r="J84" s="143"/>
      <c r="K84" s="143"/>
      <c r="L84" s="131" t="s">
        <v>1093</v>
      </c>
      <c r="M84" s="131" t="s">
        <v>1114</v>
      </c>
      <c r="N84" s="48"/>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c r="DO84" s="49"/>
      <c r="DP84" s="49"/>
      <c r="DQ84" s="49"/>
      <c r="DR84" s="49"/>
      <c r="DS84" s="49"/>
      <c r="DT84" s="49"/>
      <c r="DU84" s="49"/>
      <c r="DV84" s="49"/>
      <c r="DW84" s="49"/>
      <c r="DX84" s="49"/>
      <c r="DY84" s="49"/>
      <c r="DZ84" s="49"/>
      <c r="EA84" s="49"/>
      <c r="EB84" s="49"/>
      <c r="EC84" s="49"/>
      <c r="ED84" s="49"/>
      <c r="EE84" s="49"/>
      <c r="EF84" s="49"/>
      <c r="EG84" s="49"/>
      <c r="EH84" s="49"/>
      <c r="EI84" s="49"/>
      <c r="EJ84" s="49"/>
      <c r="EK84" s="49"/>
      <c r="EL84" s="49"/>
      <c r="EM84" s="49"/>
      <c r="EN84" s="49"/>
      <c r="EO84" s="49"/>
      <c r="EP84" s="49"/>
      <c r="EQ84" s="49"/>
      <c r="ER84" s="49"/>
      <c r="ES84" s="49"/>
      <c r="ET84" s="49"/>
      <c r="EU84" s="49"/>
      <c r="EV84" s="49"/>
      <c r="EW84" s="49"/>
      <c r="EX84" s="49"/>
      <c r="EY84" s="49"/>
      <c r="EZ84" s="49"/>
      <c r="FA84" s="49"/>
      <c r="FB84" s="49"/>
      <c r="FC84" s="49"/>
      <c r="FD84" s="49"/>
      <c r="FE84" s="49"/>
      <c r="FF84" s="49"/>
      <c r="FG84" s="49"/>
      <c r="FH84" s="49"/>
      <c r="FI84" s="49"/>
      <c r="FJ84" s="49"/>
      <c r="FK84" s="49"/>
      <c r="FL84" s="49"/>
      <c r="FM84" s="49"/>
      <c r="FN84" s="49"/>
      <c r="FO84" s="49"/>
      <c r="FP84" s="49"/>
      <c r="FQ84" s="49"/>
      <c r="FR84" s="49"/>
      <c r="FS84" s="49"/>
      <c r="FT84" s="49"/>
      <c r="FU84" s="49"/>
      <c r="FV84" s="49"/>
      <c r="FW84" s="49"/>
      <c r="FX84" s="49"/>
      <c r="FY84" s="49"/>
      <c r="FZ84" s="49"/>
      <c r="GA84" s="49"/>
      <c r="GB84" s="49"/>
      <c r="GC84" s="49"/>
      <c r="GD84" s="49"/>
      <c r="GE84" s="49"/>
      <c r="GF84" s="49"/>
      <c r="GG84" s="49"/>
      <c r="GH84" s="49"/>
      <c r="GI84" s="49"/>
      <c r="GJ84" s="49"/>
      <c r="GK84" s="49"/>
      <c r="GL84" s="49"/>
      <c r="GM84" s="49"/>
      <c r="GN84" s="49"/>
      <c r="GO84" s="49"/>
      <c r="GP84" s="49"/>
      <c r="GQ84" s="49"/>
      <c r="GR84" s="49"/>
      <c r="GS84" s="49"/>
      <c r="GT84" s="49"/>
      <c r="GU84" s="49"/>
      <c r="GV84" s="49"/>
      <c r="GW84" s="49"/>
      <c r="GX84" s="49"/>
      <c r="GY84" s="49"/>
      <c r="GZ84" s="49"/>
      <c r="HA84" s="49"/>
      <c r="HB84" s="49"/>
      <c r="HC84" s="49"/>
      <c r="HD84" s="49"/>
      <c r="HE84" s="49"/>
      <c r="HF84" s="49"/>
      <c r="HG84" s="49"/>
      <c r="HH84" s="49"/>
      <c r="HI84" s="49"/>
      <c r="HJ84" s="49"/>
      <c r="HK84" s="49"/>
      <c r="HL84" s="49"/>
      <c r="HM84" s="49"/>
      <c r="HN84" s="49"/>
      <c r="HO84" s="49"/>
      <c r="HP84" s="49"/>
      <c r="HQ84" s="49"/>
      <c r="HR84" s="49"/>
      <c r="HS84" s="49"/>
      <c r="HT84" s="49"/>
      <c r="HU84" s="49"/>
      <c r="HV84" s="49"/>
      <c r="HW84" s="49"/>
      <c r="HX84" s="49"/>
      <c r="HY84" s="49"/>
      <c r="HZ84" s="49"/>
      <c r="IA84" s="49"/>
      <c r="IB84" s="49"/>
      <c r="IC84" s="49"/>
      <c r="ID84" s="49"/>
      <c r="IE84" s="49"/>
      <c r="IF84" s="49"/>
      <c r="IG84" s="49"/>
      <c r="IH84" s="49"/>
      <c r="II84" s="49"/>
      <c r="IJ84" s="49"/>
      <c r="IK84" s="49"/>
      <c r="IL84" s="49"/>
      <c r="IM84" s="49"/>
      <c r="IN84" s="49"/>
      <c r="IO84" s="49"/>
      <c r="IP84" s="49"/>
      <c r="IQ84" s="49"/>
      <c r="IR84" s="49"/>
      <c r="IS84" s="49"/>
      <c r="IT84" s="49"/>
      <c r="IU84" s="49"/>
      <c r="IV84" s="49"/>
      <c r="IW84" s="49"/>
      <c r="IX84" s="49"/>
      <c r="IY84" s="49"/>
      <c r="IZ84" s="49"/>
      <c r="JA84" s="49"/>
      <c r="JB84" s="49"/>
      <c r="JC84" s="49"/>
      <c r="JD84" s="49"/>
      <c r="JE84" s="49"/>
      <c r="JF84" s="49"/>
      <c r="JG84" s="49"/>
      <c r="JH84" s="49"/>
      <c r="JI84" s="49"/>
      <c r="JJ84" s="49"/>
      <c r="JK84" s="49"/>
      <c r="JL84" s="49"/>
      <c r="JM84" s="49"/>
      <c r="JN84" s="49"/>
      <c r="JO84" s="49"/>
      <c r="JP84" s="49"/>
      <c r="JQ84" s="49"/>
      <c r="JR84" s="49"/>
      <c r="JS84" s="49"/>
      <c r="JT84" s="49"/>
      <c r="JU84" s="49"/>
      <c r="JV84" s="49"/>
      <c r="JW84" s="49"/>
      <c r="JX84" s="49"/>
      <c r="JY84" s="49"/>
      <c r="JZ84" s="49"/>
      <c r="KA84" s="49"/>
      <c r="KB84" s="49"/>
      <c r="KC84" s="49"/>
      <c r="KD84" s="49"/>
      <c r="KE84" s="49"/>
      <c r="KF84" s="49"/>
      <c r="KG84" s="49"/>
      <c r="KH84" s="49"/>
      <c r="KI84" s="49"/>
      <c r="KJ84" s="49"/>
      <c r="KK84" s="49"/>
      <c r="KL84" s="49"/>
      <c r="KM84" s="49"/>
      <c r="KN84" s="49"/>
      <c r="KO84" s="49"/>
      <c r="KP84" s="49"/>
      <c r="KQ84" s="49"/>
      <c r="KR84" s="49"/>
      <c r="KS84" s="49"/>
      <c r="KT84" s="49"/>
      <c r="KU84" s="49"/>
      <c r="KV84" s="49"/>
      <c r="KW84" s="49"/>
      <c r="KX84" s="49"/>
      <c r="KY84" s="49"/>
      <c r="KZ84" s="49"/>
      <c r="LA84" s="49"/>
      <c r="LB84" s="49"/>
      <c r="LC84" s="49"/>
      <c r="LD84" s="49"/>
      <c r="LE84" s="49"/>
      <c r="LF84" s="49"/>
      <c r="LG84" s="49"/>
      <c r="LH84" s="49"/>
      <c r="LI84" s="49"/>
      <c r="LJ84" s="49"/>
      <c r="LK84" s="49"/>
      <c r="LL84" s="49"/>
      <c r="LM84" s="49"/>
      <c r="LN84" s="49"/>
      <c r="LO84" s="49"/>
      <c r="LP84" s="49"/>
      <c r="LQ84" s="49"/>
      <c r="LR84" s="49"/>
      <c r="LS84" s="49"/>
      <c r="LT84" s="49"/>
      <c r="LU84" s="49"/>
      <c r="LV84" s="49"/>
      <c r="LW84" s="49"/>
      <c r="LX84" s="49"/>
      <c r="LY84" s="49"/>
      <c r="LZ84" s="49"/>
      <c r="MA84" s="49"/>
      <c r="MB84" s="49"/>
      <c r="MC84" s="49"/>
      <c r="MD84" s="49"/>
      <c r="ME84" s="49"/>
      <c r="MF84" s="49"/>
      <c r="MG84" s="49"/>
      <c r="MH84" s="49"/>
      <c r="MI84" s="49"/>
      <c r="MJ84" s="49"/>
      <c r="MK84" s="49"/>
      <c r="ML84" s="49"/>
      <c r="MM84" s="49"/>
      <c r="MN84" s="49"/>
      <c r="MO84" s="49"/>
      <c r="MP84" s="49"/>
      <c r="MQ84" s="49"/>
      <c r="MR84" s="49"/>
      <c r="MS84" s="49"/>
      <c r="MT84" s="49"/>
      <c r="MU84" s="49"/>
      <c r="MV84" s="49"/>
      <c r="MW84" s="49"/>
      <c r="MX84" s="49"/>
      <c r="MY84" s="49"/>
      <c r="MZ84" s="49"/>
      <c r="NA84" s="49"/>
      <c r="NB84" s="49"/>
      <c r="NC84" s="49"/>
      <c r="ND84" s="49"/>
      <c r="NE84" s="49"/>
      <c r="NF84" s="49"/>
      <c r="NG84" s="49"/>
      <c r="NH84" s="49"/>
      <c r="NI84" s="49"/>
      <c r="NJ84" s="49"/>
      <c r="NK84" s="49"/>
      <c r="NL84" s="49"/>
      <c r="NM84" s="49"/>
      <c r="NN84" s="49"/>
      <c r="NO84" s="49"/>
      <c r="NP84" s="49"/>
      <c r="NQ84" s="49"/>
      <c r="NR84" s="49"/>
      <c r="NS84" s="49"/>
      <c r="NT84" s="49"/>
      <c r="NU84" s="49"/>
      <c r="NV84" s="49"/>
      <c r="NW84" s="49"/>
      <c r="NX84" s="49"/>
      <c r="NY84" s="49"/>
      <c r="NZ84" s="49"/>
      <c r="OA84" s="49"/>
      <c r="OB84" s="49"/>
      <c r="OC84" s="49"/>
      <c r="OD84" s="49"/>
      <c r="OE84" s="49"/>
      <c r="OF84" s="49"/>
      <c r="OG84" s="49"/>
      <c r="OH84" s="49"/>
      <c r="OI84" s="49"/>
      <c r="OJ84" s="49"/>
      <c r="OK84" s="49"/>
      <c r="OL84" s="49"/>
      <c r="OM84" s="49"/>
      <c r="ON84" s="49"/>
      <c r="OO84" s="49"/>
      <c r="OP84" s="49"/>
      <c r="OQ84" s="49"/>
      <c r="OR84" s="49"/>
      <c r="OS84" s="49"/>
      <c r="OT84" s="49"/>
      <c r="OU84" s="49"/>
      <c r="OV84" s="49"/>
      <c r="OW84" s="49"/>
      <c r="OX84" s="49"/>
      <c r="OY84" s="49"/>
      <c r="OZ84" s="49"/>
      <c r="PA84" s="49"/>
      <c r="PB84" s="49"/>
      <c r="PC84" s="49"/>
      <c r="PD84" s="49"/>
      <c r="PE84" s="49"/>
      <c r="PF84" s="49"/>
      <c r="PG84" s="49"/>
      <c r="PH84" s="49"/>
      <c r="PI84" s="49"/>
      <c r="PJ84" s="49"/>
      <c r="PK84" s="49"/>
      <c r="PL84" s="49"/>
      <c r="PM84" s="49"/>
      <c r="PN84" s="49"/>
      <c r="PO84" s="49"/>
      <c r="PP84" s="49"/>
      <c r="PQ84" s="49"/>
      <c r="PR84" s="49"/>
      <c r="PS84" s="49"/>
      <c r="PT84" s="49"/>
      <c r="PU84" s="49"/>
      <c r="PV84" s="49"/>
      <c r="PW84" s="49"/>
      <c r="PX84" s="49"/>
      <c r="PY84" s="49"/>
      <c r="PZ84" s="49"/>
      <c r="QA84" s="49"/>
      <c r="QB84" s="49"/>
      <c r="QC84" s="49"/>
      <c r="QD84" s="49"/>
      <c r="QE84" s="49"/>
      <c r="QF84" s="49"/>
      <c r="QG84" s="49"/>
      <c r="QH84" s="49"/>
      <c r="QI84" s="49"/>
      <c r="QJ84" s="49"/>
      <c r="QK84" s="49"/>
      <c r="QL84" s="49"/>
      <c r="QM84" s="49"/>
      <c r="QN84" s="49"/>
      <c r="QO84" s="49"/>
      <c r="QP84" s="49"/>
      <c r="QQ84" s="49"/>
      <c r="QR84" s="49"/>
      <c r="QS84" s="49"/>
      <c r="QT84" s="49"/>
      <c r="QU84" s="49"/>
      <c r="QV84" s="49"/>
      <c r="QW84" s="49"/>
      <c r="QX84" s="49"/>
      <c r="QY84" s="49"/>
      <c r="QZ84" s="49"/>
      <c r="RA84" s="49"/>
      <c r="RB84" s="49"/>
      <c r="RC84" s="49"/>
      <c r="RD84" s="49"/>
      <c r="RE84" s="49"/>
      <c r="RF84" s="49"/>
      <c r="RG84" s="49"/>
      <c r="RH84" s="49"/>
      <c r="RI84" s="49"/>
      <c r="RJ84" s="49"/>
      <c r="RK84" s="49"/>
      <c r="RL84" s="49"/>
      <c r="RM84" s="49"/>
      <c r="RN84" s="49"/>
      <c r="RO84" s="49"/>
      <c r="RP84" s="49"/>
      <c r="RQ84" s="49"/>
      <c r="RR84" s="49"/>
      <c r="RS84" s="49"/>
      <c r="RT84" s="49"/>
      <c r="RU84" s="49"/>
      <c r="RV84" s="49"/>
      <c r="RW84" s="49"/>
      <c r="RX84" s="49"/>
      <c r="RY84" s="49"/>
      <c r="RZ84" s="49"/>
      <c r="SA84" s="49"/>
      <c r="SB84" s="49"/>
      <c r="SC84" s="49"/>
      <c r="SD84" s="49"/>
      <c r="SE84" s="49"/>
      <c r="SF84" s="49"/>
      <c r="SG84" s="49"/>
      <c r="SH84" s="49"/>
      <c r="SI84" s="49"/>
      <c r="SJ84" s="49"/>
      <c r="SK84" s="49"/>
      <c r="SL84" s="49"/>
      <c r="SM84" s="49"/>
      <c r="SN84" s="49"/>
      <c r="SO84" s="49"/>
      <c r="SP84" s="49"/>
      <c r="SQ84" s="49"/>
      <c r="SR84" s="49"/>
      <c r="SS84" s="49"/>
      <c r="ST84" s="49"/>
      <c r="SU84" s="49"/>
      <c r="SV84" s="49"/>
      <c r="SW84" s="49"/>
      <c r="SX84" s="49"/>
      <c r="SY84" s="49"/>
      <c r="SZ84" s="49"/>
      <c r="TA84" s="49"/>
      <c r="TB84" s="49"/>
      <c r="TC84" s="49"/>
      <c r="TD84" s="49"/>
      <c r="TE84" s="49"/>
      <c r="TF84" s="49"/>
      <c r="TG84" s="49"/>
      <c r="TH84" s="49"/>
      <c r="TI84" s="49"/>
      <c r="TJ84" s="49"/>
      <c r="TK84" s="49"/>
      <c r="TL84" s="49"/>
      <c r="TM84" s="49"/>
      <c r="TN84" s="49"/>
      <c r="TO84" s="49"/>
      <c r="TP84" s="49"/>
      <c r="TQ84" s="49"/>
      <c r="TR84" s="49"/>
      <c r="TS84" s="49"/>
      <c r="TT84" s="49"/>
      <c r="TU84" s="49"/>
      <c r="TV84" s="49"/>
      <c r="TW84" s="49"/>
      <c r="TX84" s="49"/>
      <c r="TY84" s="49"/>
      <c r="TZ84" s="49"/>
      <c r="UA84" s="49"/>
      <c r="UB84" s="49"/>
      <c r="UC84" s="49"/>
      <c r="UD84" s="49"/>
      <c r="UE84" s="49"/>
      <c r="UF84" s="49"/>
      <c r="UG84" s="49"/>
      <c r="UH84" s="49"/>
      <c r="UI84" s="49"/>
      <c r="UJ84" s="49"/>
      <c r="UK84" s="49"/>
      <c r="UL84" s="49"/>
      <c r="UM84" s="49"/>
      <c r="UN84" s="49"/>
      <c r="UO84" s="49"/>
      <c r="UP84" s="49"/>
      <c r="UQ84" s="49"/>
      <c r="UR84" s="49"/>
      <c r="US84" s="49"/>
      <c r="UT84" s="49"/>
      <c r="UU84" s="49"/>
      <c r="UV84" s="49"/>
      <c r="UW84" s="49"/>
      <c r="UX84" s="49"/>
      <c r="UY84" s="49"/>
      <c r="UZ84" s="49"/>
      <c r="VA84" s="49"/>
      <c r="VB84" s="49"/>
      <c r="VC84" s="49"/>
      <c r="VD84" s="49"/>
      <c r="VE84" s="49"/>
      <c r="VF84" s="49"/>
      <c r="VG84" s="49"/>
      <c r="VH84" s="49"/>
      <c r="VI84" s="49"/>
      <c r="VJ84" s="49"/>
      <c r="VK84" s="49"/>
      <c r="VL84" s="49"/>
      <c r="VM84" s="49"/>
      <c r="VN84" s="49"/>
      <c r="VO84" s="49"/>
      <c r="VP84" s="49"/>
      <c r="VQ84" s="49"/>
      <c r="VR84" s="49"/>
      <c r="VS84" s="49"/>
      <c r="VT84" s="49"/>
      <c r="VU84" s="49"/>
      <c r="VV84" s="49"/>
      <c r="VW84" s="49"/>
      <c r="VX84" s="49"/>
      <c r="VY84" s="49"/>
      <c r="VZ84" s="49"/>
      <c r="WA84" s="49"/>
      <c r="WB84" s="49"/>
      <c r="WC84" s="49"/>
      <c r="WD84" s="49"/>
      <c r="WE84" s="49"/>
      <c r="WF84" s="49"/>
      <c r="WG84" s="49"/>
      <c r="WH84" s="49"/>
      <c r="WI84" s="49"/>
      <c r="WJ84" s="49"/>
      <c r="WK84" s="49"/>
      <c r="WL84" s="49"/>
      <c r="WM84" s="49"/>
      <c r="WN84" s="49"/>
      <c r="WO84" s="49"/>
      <c r="WP84" s="49"/>
      <c r="WQ84" s="49"/>
      <c r="WR84" s="49"/>
      <c r="WS84" s="49"/>
      <c r="WT84" s="49"/>
      <c r="WU84" s="49"/>
      <c r="WV84" s="49"/>
      <c r="WW84" s="49"/>
      <c r="WX84" s="49"/>
      <c r="WY84" s="49"/>
      <c r="WZ84" s="49"/>
      <c r="XA84" s="49"/>
      <c r="XB84" s="49"/>
      <c r="XC84" s="49"/>
      <c r="XD84" s="49"/>
      <c r="XE84" s="49"/>
      <c r="XF84" s="49"/>
      <c r="XG84" s="49"/>
      <c r="XH84" s="49"/>
      <c r="XI84" s="49"/>
      <c r="XJ84" s="49"/>
      <c r="XK84" s="49"/>
      <c r="XL84" s="49"/>
      <c r="XM84" s="49"/>
      <c r="XN84" s="49"/>
      <c r="XO84" s="49"/>
      <c r="XP84" s="49"/>
      <c r="XQ84" s="49"/>
      <c r="XR84" s="49"/>
      <c r="XS84" s="49"/>
      <c r="XT84" s="49"/>
      <c r="XU84" s="49"/>
      <c r="XV84" s="49"/>
      <c r="XW84" s="49"/>
      <c r="XX84" s="49"/>
      <c r="XY84" s="49"/>
      <c r="XZ84" s="49"/>
      <c r="YA84" s="49"/>
      <c r="YB84" s="49"/>
      <c r="YC84" s="49"/>
      <c r="YD84" s="49"/>
      <c r="YE84" s="49"/>
      <c r="YF84" s="49"/>
      <c r="YG84" s="49"/>
      <c r="YH84" s="49"/>
      <c r="YI84" s="49"/>
      <c r="YJ84" s="49"/>
      <c r="YK84" s="49"/>
      <c r="YL84" s="49"/>
      <c r="YM84" s="49"/>
      <c r="YN84" s="49"/>
      <c r="YO84" s="49"/>
      <c r="YP84" s="49"/>
      <c r="YQ84" s="49"/>
      <c r="YR84" s="49"/>
      <c r="YS84" s="49"/>
      <c r="YT84" s="49"/>
      <c r="YU84" s="49"/>
      <c r="YV84" s="49"/>
      <c r="YW84" s="49"/>
      <c r="YX84" s="49"/>
      <c r="YY84" s="49"/>
      <c r="YZ84" s="49"/>
      <c r="ZA84" s="49"/>
      <c r="ZB84" s="49"/>
      <c r="ZC84" s="49"/>
      <c r="ZD84" s="49"/>
      <c r="ZE84" s="49"/>
    </row>
    <row r="85" spans="1:681" s="32" customFormat="1" ht="39.75" customHeight="1">
      <c r="A85" s="218"/>
      <c r="B85" s="95">
        <v>36</v>
      </c>
      <c r="C85" s="30" t="s">
        <v>564</v>
      </c>
      <c r="D85" s="131" t="s">
        <v>34</v>
      </c>
      <c r="E85" s="131" t="s">
        <v>1012</v>
      </c>
      <c r="F85" s="144">
        <f t="shared" si="11"/>
        <v>100</v>
      </c>
      <c r="G85" s="143"/>
      <c r="H85" s="143"/>
      <c r="I85" s="143">
        <v>100</v>
      </c>
      <c r="J85" s="143"/>
      <c r="K85" s="143"/>
      <c r="L85" s="131" t="s">
        <v>1094</v>
      </c>
      <c r="M85" s="131" t="s">
        <v>213</v>
      </c>
      <c r="N85" s="48"/>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c r="DO85" s="49"/>
      <c r="DP85" s="49"/>
      <c r="DQ85" s="49"/>
      <c r="DR85" s="49"/>
      <c r="DS85" s="49"/>
      <c r="DT85" s="49"/>
      <c r="DU85" s="49"/>
      <c r="DV85" s="49"/>
      <c r="DW85" s="49"/>
      <c r="DX85" s="49"/>
      <c r="DY85" s="49"/>
      <c r="DZ85" s="49"/>
      <c r="EA85" s="49"/>
      <c r="EB85" s="49"/>
      <c r="EC85" s="49"/>
      <c r="ED85" s="49"/>
      <c r="EE85" s="49"/>
      <c r="EF85" s="49"/>
      <c r="EG85" s="49"/>
      <c r="EH85" s="49"/>
      <c r="EI85" s="49"/>
      <c r="EJ85" s="49"/>
      <c r="EK85" s="49"/>
      <c r="EL85" s="49"/>
      <c r="EM85" s="49"/>
      <c r="EN85" s="49"/>
      <c r="EO85" s="49"/>
      <c r="EP85" s="49"/>
      <c r="EQ85" s="49"/>
      <c r="ER85" s="49"/>
      <c r="ES85" s="49"/>
      <c r="ET85" s="49"/>
      <c r="EU85" s="49"/>
      <c r="EV85" s="49"/>
      <c r="EW85" s="49"/>
      <c r="EX85" s="49"/>
      <c r="EY85" s="49"/>
      <c r="EZ85" s="49"/>
      <c r="FA85" s="49"/>
      <c r="FB85" s="49"/>
      <c r="FC85" s="49"/>
      <c r="FD85" s="49"/>
      <c r="FE85" s="49"/>
      <c r="FF85" s="49"/>
      <c r="FG85" s="49"/>
      <c r="FH85" s="49"/>
      <c r="FI85" s="49"/>
      <c r="FJ85" s="49"/>
      <c r="FK85" s="49"/>
      <c r="FL85" s="49"/>
      <c r="FM85" s="49"/>
      <c r="FN85" s="49"/>
      <c r="FO85" s="49"/>
      <c r="FP85" s="49"/>
      <c r="FQ85" s="49"/>
      <c r="FR85" s="49"/>
      <c r="FS85" s="49"/>
      <c r="FT85" s="49"/>
      <c r="FU85" s="49"/>
      <c r="FV85" s="49"/>
      <c r="FW85" s="49"/>
      <c r="FX85" s="49"/>
      <c r="FY85" s="49"/>
      <c r="FZ85" s="49"/>
      <c r="GA85" s="49"/>
      <c r="GB85" s="49"/>
      <c r="GC85" s="49"/>
      <c r="GD85" s="49"/>
      <c r="GE85" s="49"/>
      <c r="GF85" s="49"/>
      <c r="GG85" s="49"/>
      <c r="GH85" s="49"/>
      <c r="GI85" s="49"/>
      <c r="GJ85" s="49"/>
      <c r="GK85" s="49"/>
      <c r="GL85" s="49"/>
      <c r="GM85" s="49"/>
      <c r="GN85" s="49"/>
      <c r="GO85" s="49"/>
      <c r="GP85" s="49"/>
      <c r="GQ85" s="49"/>
      <c r="GR85" s="49"/>
      <c r="GS85" s="49"/>
      <c r="GT85" s="49"/>
      <c r="GU85" s="49"/>
      <c r="GV85" s="49"/>
      <c r="GW85" s="49"/>
      <c r="GX85" s="49"/>
      <c r="GY85" s="49"/>
      <c r="GZ85" s="49"/>
      <c r="HA85" s="49"/>
      <c r="HB85" s="49"/>
      <c r="HC85" s="49"/>
      <c r="HD85" s="49"/>
      <c r="HE85" s="49"/>
      <c r="HF85" s="49"/>
      <c r="HG85" s="49"/>
      <c r="HH85" s="49"/>
      <c r="HI85" s="49"/>
      <c r="HJ85" s="49"/>
      <c r="HK85" s="49"/>
      <c r="HL85" s="49"/>
      <c r="HM85" s="49"/>
      <c r="HN85" s="49"/>
      <c r="HO85" s="49"/>
      <c r="HP85" s="49"/>
      <c r="HQ85" s="49"/>
      <c r="HR85" s="49"/>
      <c r="HS85" s="49"/>
      <c r="HT85" s="49"/>
      <c r="HU85" s="49"/>
      <c r="HV85" s="49"/>
      <c r="HW85" s="49"/>
      <c r="HX85" s="49"/>
      <c r="HY85" s="49"/>
      <c r="HZ85" s="49"/>
      <c r="IA85" s="49"/>
      <c r="IB85" s="49"/>
      <c r="IC85" s="49"/>
      <c r="ID85" s="49"/>
      <c r="IE85" s="49"/>
      <c r="IF85" s="49"/>
      <c r="IG85" s="49"/>
      <c r="IH85" s="49"/>
      <c r="II85" s="49"/>
      <c r="IJ85" s="49"/>
      <c r="IK85" s="49"/>
      <c r="IL85" s="49"/>
      <c r="IM85" s="49"/>
      <c r="IN85" s="49"/>
      <c r="IO85" s="49"/>
      <c r="IP85" s="49"/>
      <c r="IQ85" s="49"/>
      <c r="IR85" s="49"/>
      <c r="IS85" s="49"/>
      <c r="IT85" s="49"/>
      <c r="IU85" s="49"/>
      <c r="IV85" s="49"/>
      <c r="IW85" s="49"/>
      <c r="IX85" s="49"/>
      <c r="IY85" s="49"/>
      <c r="IZ85" s="49"/>
      <c r="JA85" s="49"/>
      <c r="JB85" s="49"/>
      <c r="JC85" s="49"/>
      <c r="JD85" s="49"/>
      <c r="JE85" s="49"/>
      <c r="JF85" s="49"/>
      <c r="JG85" s="49"/>
      <c r="JH85" s="49"/>
      <c r="JI85" s="49"/>
      <c r="JJ85" s="49"/>
      <c r="JK85" s="49"/>
      <c r="JL85" s="49"/>
      <c r="JM85" s="49"/>
      <c r="JN85" s="49"/>
      <c r="JO85" s="49"/>
      <c r="JP85" s="49"/>
      <c r="JQ85" s="49"/>
      <c r="JR85" s="49"/>
      <c r="JS85" s="49"/>
      <c r="JT85" s="49"/>
      <c r="JU85" s="49"/>
      <c r="JV85" s="49"/>
      <c r="JW85" s="49"/>
      <c r="JX85" s="49"/>
      <c r="JY85" s="49"/>
      <c r="JZ85" s="49"/>
      <c r="KA85" s="49"/>
      <c r="KB85" s="49"/>
      <c r="KC85" s="49"/>
      <c r="KD85" s="49"/>
      <c r="KE85" s="49"/>
      <c r="KF85" s="49"/>
      <c r="KG85" s="49"/>
      <c r="KH85" s="49"/>
      <c r="KI85" s="49"/>
      <c r="KJ85" s="49"/>
      <c r="KK85" s="49"/>
      <c r="KL85" s="49"/>
      <c r="KM85" s="49"/>
      <c r="KN85" s="49"/>
      <c r="KO85" s="49"/>
      <c r="KP85" s="49"/>
      <c r="KQ85" s="49"/>
      <c r="KR85" s="49"/>
      <c r="KS85" s="49"/>
      <c r="KT85" s="49"/>
      <c r="KU85" s="49"/>
      <c r="KV85" s="49"/>
      <c r="KW85" s="49"/>
      <c r="KX85" s="49"/>
      <c r="KY85" s="49"/>
      <c r="KZ85" s="49"/>
      <c r="LA85" s="49"/>
      <c r="LB85" s="49"/>
      <c r="LC85" s="49"/>
      <c r="LD85" s="49"/>
      <c r="LE85" s="49"/>
      <c r="LF85" s="49"/>
      <c r="LG85" s="49"/>
      <c r="LH85" s="49"/>
      <c r="LI85" s="49"/>
      <c r="LJ85" s="49"/>
      <c r="LK85" s="49"/>
      <c r="LL85" s="49"/>
      <c r="LM85" s="49"/>
      <c r="LN85" s="49"/>
      <c r="LO85" s="49"/>
      <c r="LP85" s="49"/>
      <c r="LQ85" s="49"/>
      <c r="LR85" s="49"/>
      <c r="LS85" s="49"/>
      <c r="LT85" s="49"/>
      <c r="LU85" s="49"/>
      <c r="LV85" s="49"/>
      <c r="LW85" s="49"/>
      <c r="LX85" s="49"/>
      <c r="LY85" s="49"/>
      <c r="LZ85" s="49"/>
      <c r="MA85" s="49"/>
      <c r="MB85" s="49"/>
      <c r="MC85" s="49"/>
      <c r="MD85" s="49"/>
      <c r="ME85" s="49"/>
      <c r="MF85" s="49"/>
      <c r="MG85" s="49"/>
      <c r="MH85" s="49"/>
      <c r="MI85" s="49"/>
      <c r="MJ85" s="49"/>
      <c r="MK85" s="49"/>
      <c r="ML85" s="49"/>
      <c r="MM85" s="49"/>
      <c r="MN85" s="49"/>
      <c r="MO85" s="49"/>
      <c r="MP85" s="49"/>
      <c r="MQ85" s="49"/>
      <c r="MR85" s="49"/>
      <c r="MS85" s="49"/>
      <c r="MT85" s="49"/>
      <c r="MU85" s="49"/>
      <c r="MV85" s="49"/>
      <c r="MW85" s="49"/>
      <c r="MX85" s="49"/>
      <c r="MY85" s="49"/>
      <c r="MZ85" s="49"/>
      <c r="NA85" s="49"/>
      <c r="NB85" s="49"/>
      <c r="NC85" s="49"/>
      <c r="ND85" s="49"/>
      <c r="NE85" s="49"/>
      <c r="NF85" s="49"/>
      <c r="NG85" s="49"/>
      <c r="NH85" s="49"/>
      <c r="NI85" s="49"/>
      <c r="NJ85" s="49"/>
      <c r="NK85" s="49"/>
      <c r="NL85" s="49"/>
      <c r="NM85" s="49"/>
      <c r="NN85" s="49"/>
      <c r="NO85" s="49"/>
      <c r="NP85" s="49"/>
      <c r="NQ85" s="49"/>
      <c r="NR85" s="49"/>
      <c r="NS85" s="49"/>
      <c r="NT85" s="49"/>
      <c r="NU85" s="49"/>
      <c r="NV85" s="49"/>
      <c r="NW85" s="49"/>
      <c r="NX85" s="49"/>
      <c r="NY85" s="49"/>
      <c r="NZ85" s="49"/>
      <c r="OA85" s="49"/>
      <c r="OB85" s="49"/>
      <c r="OC85" s="49"/>
      <c r="OD85" s="49"/>
      <c r="OE85" s="49"/>
      <c r="OF85" s="49"/>
      <c r="OG85" s="49"/>
      <c r="OH85" s="49"/>
      <c r="OI85" s="49"/>
      <c r="OJ85" s="49"/>
      <c r="OK85" s="49"/>
      <c r="OL85" s="49"/>
      <c r="OM85" s="49"/>
      <c r="ON85" s="49"/>
      <c r="OO85" s="49"/>
      <c r="OP85" s="49"/>
      <c r="OQ85" s="49"/>
      <c r="OR85" s="49"/>
      <c r="OS85" s="49"/>
      <c r="OT85" s="49"/>
      <c r="OU85" s="49"/>
      <c r="OV85" s="49"/>
      <c r="OW85" s="49"/>
      <c r="OX85" s="49"/>
      <c r="OY85" s="49"/>
      <c r="OZ85" s="49"/>
      <c r="PA85" s="49"/>
      <c r="PB85" s="49"/>
      <c r="PC85" s="49"/>
      <c r="PD85" s="49"/>
      <c r="PE85" s="49"/>
      <c r="PF85" s="49"/>
      <c r="PG85" s="49"/>
      <c r="PH85" s="49"/>
      <c r="PI85" s="49"/>
      <c r="PJ85" s="49"/>
      <c r="PK85" s="49"/>
      <c r="PL85" s="49"/>
      <c r="PM85" s="49"/>
      <c r="PN85" s="49"/>
      <c r="PO85" s="49"/>
      <c r="PP85" s="49"/>
      <c r="PQ85" s="49"/>
      <c r="PR85" s="49"/>
      <c r="PS85" s="49"/>
      <c r="PT85" s="49"/>
      <c r="PU85" s="49"/>
      <c r="PV85" s="49"/>
      <c r="PW85" s="49"/>
      <c r="PX85" s="49"/>
      <c r="PY85" s="49"/>
      <c r="PZ85" s="49"/>
      <c r="QA85" s="49"/>
      <c r="QB85" s="49"/>
      <c r="QC85" s="49"/>
      <c r="QD85" s="49"/>
      <c r="QE85" s="49"/>
      <c r="QF85" s="49"/>
      <c r="QG85" s="49"/>
      <c r="QH85" s="49"/>
      <c r="QI85" s="49"/>
      <c r="QJ85" s="49"/>
      <c r="QK85" s="49"/>
      <c r="QL85" s="49"/>
      <c r="QM85" s="49"/>
      <c r="QN85" s="49"/>
      <c r="QO85" s="49"/>
      <c r="QP85" s="49"/>
      <c r="QQ85" s="49"/>
      <c r="QR85" s="49"/>
      <c r="QS85" s="49"/>
      <c r="QT85" s="49"/>
      <c r="QU85" s="49"/>
      <c r="QV85" s="49"/>
      <c r="QW85" s="49"/>
      <c r="QX85" s="49"/>
      <c r="QY85" s="49"/>
      <c r="QZ85" s="49"/>
      <c r="RA85" s="49"/>
      <c r="RB85" s="49"/>
      <c r="RC85" s="49"/>
      <c r="RD85" s="49"/>
      <c r="RE85" s="49"/>
      <c r="RF85" s="49"/>
      <c r="RG85" s="49"/>
      <c r="RH85" s="49"/>
      <c r="RI85" s="49"/>
      <c r="RJ85" s="49"/>
      <c r="RK85" s="49"/>
      <c r="RL85" s="49"/>
      <c r="RM85" s="49"/>
      <c r="RN85" s="49"/>
      <c r="RO85" s="49"/>
      <c r="RP85" s="49"/>
      <c r="RQ85" s="49"/>
      <c r="RR85" s="49"/>
      <c r="RS85" s="49"/>
      <c r="RT85" s="49"/>
      <c r="RU85" s="49"/>
      <c r="RV85" s="49"/>
      <c r="RW85" s="49"/>
      <c r="RX85" s="49"/>
      <c r="RY85" s="49"/>
      <c r="RZ85" s="49"/>
      <c r="SA85" s="49"/>
      <c r="SB85" s="49"/>
      <c r="SC85" s="49"/>
      <c r="SD85" s="49"/>
      <c r="SE85" s="49"/>
      <c r="SF85" s="49"/>
      <c r="SG85" s="49"/>
      <c r="SH85" s="49"/>
      <c r="SI85" s="49"/>
      <c r="SJ85" s="49"/>
      <c r="SK85" s="49"/>
      <c r="SL85" s="49"/>
      <c r="SM85" s="49"/>
      <c r="SN85" s="49"/>
      <c r="SO85" s="49"/>
      <c r="SP85" s="49"/>
      <c r="SQ85" s="49"/>
      <c r="SR85" s="49"/>
      <c r="SS85" s="49"/>
      <c r="ST85" s="49"/>
      <c r="SU85" s="49"/>
      <c r="SV85" s="49"/>
      <c r="SW85" s="49"/>
      <c r="SX85" s="49"/>
      <c r="SY85" s="49"/>
      <c r="SZ85" s="49"/>
      <c r="TA85" s="49"/>
      <c r="TB85" s="49"/>
      <c r="TC85" s="49"/>
      <c r="TD85" s="49"/>
      <c r="TE85" s="49"/>
      <c r="TF85" s="49"/>
      <c r="TG85" s="49"/>
      <c r="TH85" s="49"/>
      <c r="TI85" s="49"/>
      <c r="TJ85" s="49"/>
      <c r="TK85" s="49"/>
      <c r="TL85" s="49"/>
      <c r="TM85" s="49"/>
      <c r="TN85" s="49"/>
      <c r="TO85" s="49"/>
      <c r="TP85" s="49"/>
      <c r="TQ85" s="49"/>
      <c r="TR85" s="49"/>
      <c r="TS85" s="49"/>
      <c r="TT85" s="49"/>
      <c r="TU85" s="49"/>
      <c r="TV85" s="49"/>
      <c r="TW85" s="49"/>
      <c r="TX85" s="49"/>
      <c r="TY85" s="49"/>
      <c r="TZ85" s="49"/>
      <c r="UA85" s="49"/>
      <c r="UB85" s="49"/>
      <c r="UC85" s="49"/>
      <c r="UD85" s="49"/>
      <c r="UE85" s="49"/>
      <c r="UF85" s="49"/>
      <c r="UG85" s="49"/>
      <c r="UH85" s="49"/>
      <c r="UI85" s="49"/>
      <c r="UJ85" s="49"/>
      <c r="UK85" s="49"/>
      <c r="UL85" s="49"/>
      <c r="UM85" s="49"/>
      <c r="UN85" s="49"/>
      <c r="UO85" s="49"/>
      <c r="UP85" s="49"/>
      <c r="UQ85" s="49"/>
      <c r="UR85" s="49"/>
      <c r="US85" s="49"/>
      <c r="UT85" s="49"/>
      <c r="UU85" s="49"/>
      <c r="UV85" s="49"/>
      <c r="UW85" s="49"/>
      <c r="UX85" s="49"/>
      <c r="UY85" s="49"/>
      <c r="UZ85" s="49"/>
      <c r="VA85" s="49"/>
      <c r="VB85" s="49"/>
      <c r="VC85" s="49"/>
      <c r="VD85" s="49"/>
      <c r="VE85" s="49"/>
      <c r="VF85" s="49"/>
      <c r="VG85" s="49"/>
      <c r="VH85" s="49"/>
      <c r="VI85" s="49"/>
      <c r="VJ85" s="49"/>
      <c r="VK85" s="49"/>
      <c r="VL85" s="49"/>
      <c r="VM85" s="49"/>
      <c r="VN85" s="49"/>
      <c r="VO85" s="49"/>
      <c r="VP85" s="49"/>
      <c r="VQ85" s="49"/>
      <c r="VR85" s="49"/>
      <c r="VS85" s="49"/>
      <c r="VT85" s="49"/>
      <c r="VU85" s="49"/>
      <c r="VV85" s="49"/>
      <c r="VW85" s="49"/>
      <c r="VX85" s="49"/>
      <c r="VY85" s="49"/>
      <c r="VZ85" s="49"/>
      <c r="WA85" s="49"/>
      <c r="WB85" s="49"/>
      <c r="WC85" s="49"/>
      <c r="WD85" s="49"/>
      <c r="WE85" s="49"/>
      <c r="WF85" s="49"/>
      <c r="WG85" s="49"/>
      <c r="WH85" s="49"/>
      <c r="WI85" s="49"/>
      <c r="WJ85" s="49"/>
      <c r="WK85" s="49"/>
      <c r="WL85" s="49"/>
      <c r="WM85" s="49"/>
      <c r="WN85" s="49"/>
      <c r="WO85" s="49"/>
      <c r="WP85" s="49"/>
      <c r="WQ85" s="49"/>
      <c r="WR85" s="49"/>
      <c r="WS85" s="49"/>
      <c r="WT85" s="49"/>
      <c r="WU85" s="49"/>
      <c r="WV85" s="49"/>
      <c r="WW85" s="49"/>
      <c r="WX85" s="49"/>
      <c r="WY85" s="49"/>
      <c r="WZ85" s="49"/>
      <c r="XA85" s="49"/>
      <c r="XB85" s="49"/>
      <c r="XC85" s="49"/>
      <c r="XD85" s="49"/>
      <c r="XE85" s="49"/>
      <c r="XF85" s="49"/>
      <c r="XG85" s="49"/>
      <c r="XH85" s="49"/>
      <c r="XI85" s="49"/>
      <c r="XJ85" s="49"/>
      <c r="XK85" s="49"/>
      <c r="XL85" s="49"/>
      <c r="XM85" s="49"/>
      <c r="XN85" s="49"/>
      <c r="XO85" s="49"/>
      <c r="XP85" s="49"/>
      <c r="XQ85" s="49"/>
      <c r="XR85" s="49"/>
      <c r="XS85" s="49"/>
      <c r="XT85" s="49"/>
      <c r="XU85" s="49"/>
      <c r="XV85" s="49"/>
      <c r="XW85" s="49"/>
      <c r="XX85" s="49"/>
      <c r="XY85" s="49"/>
      <c r="XZ85" s="49"/>
      <c r="YA85" s="49"/>
      <c r="YB85" s="49"/>
      <c r="YC85" s="49"/>
      <c r="YD85" s="49"/>
      <c r="YE85" s="49"/>
      <c r="YF85" s="49"/>
      <c r="YG85" s="49"/>
      <c r="YH85" s="49"/>
      <c r="YI85" s="49"/>
      <c r="YJ85" s="49"/>
      <c r="YK85" s="49"/>
      <c r="YL85" s="49"/>
      <c r="YM85" s="49"/>
      <c r="YN85" s="49"/>
      <c r="YO85" s="49"/>
      <c r="YP85" s="49"/>
      <c r="YQ85" s="49"/>
      <c r="YR85" s="49"/>
      <c r="YS85" s="49"/>
      <c r="YT85" s="49"/>
      <c r="YU85" s="49"/>
      <c r="YV85" s="49"/>
      <c r="YW85" s="49"/>
      <c r="YX85" s="49"/>
      <c r="YY85" s="49"/>
      <c r="YZ85" s="49"/>
      <c r="ZA85" s="49"/>
      <c r="ZB85" s="49"/>
      <c r="ZC85" s="49"/>
      <c r="ZD85" s="49"/>
      <c r="ZE85" s="49"/>
    </row>
    <row r="86" spans="1:681" s="32" customFormat="1" ht="38.25" customHeight="1">
      <c r="A86" s="218"/>
      <c r="B86" s="95">
        <v>37</v>
      </c>
      <c r="C86" s="30" t="s">
        <v>565</v>
      </c>
      <c r="D86" s="131" t="s">
        <v>34</v>
      </c>
      <c r="E86" s="131" t="s">
        <v>1012</v>
      </c>
      <c r="F86" s="144">
        <f t="shared" si="11"/>
        <v>700</v>
      </c>
      <c r="G86" s="143"/>
      <c r="H86" s="143"/>
      <c r="I86" s="143">
        <v>700</v>
      </c>
      <c r="J86" s="143"/>
      <c r="K86" s="143"/>
      <c r="L86" s="131" t="s">
        <v>1095</v>
      </c>
      <c r="M86" s="131" t="s">
        <v>213</v>
      </c>
      <c r="N86" s="48"/>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c r="DO86" s="49"/>
      <c r="DP86" s="49"/>
      <c r="DQ86" s="49"/>
      <c r="DR86" s="49"/>
      <c r="DS86" s="49"/>
      <c r="DT86" s="49"/>
      <c r="DU86" s="49"/>
      <c r="DV86" s="49"/>
      <c r="DW86" s="49"/>
      <c r="DX86" s="49"/>
      <c r="DY86" s="49"/>
      <c r="DZ86" s="49"/>
      <c r="EA86" s="49"/>
      <c r="EB86" s="49"/>
      <c r="EC86" s="49"/>
      <c r="ED86" s="49"/>
      <c r="EE86" s="49"/>
      <c r="EF86" s="49"/>
      <c r="EG86" s="49"/>
      <c r="EH86" s="49"/>
      <c r="EI86" s="49"/>
      <c r="EJ86" s="49"/>
      <c r="EK86" s="49"/>
      <c r="EL86" s="49"/>
      <c r="EM86" s="49"/>
      <c r="EN86" s="49"/>
      <c r="EO86" s="49"/>
      <c r="EP86" s="49"/>
      <c r="EQ86" s="49"/>
      <c r="ER86" s="49"/>
      <c r="ES86" s="49"/>
      <c r="ET86" s="49"/>
      <c r="EU86" s="49"/>
      <c r="EV86" s="49"/>
      <c r="EW86" s="49"/>
      <c r="EX86" s="49"/>
      <c r="EY86" s="49"/>
      <c r="EZ86" s="49"/>
      <c r="FA86" s="49"/>
      <c r="FB86" s="49"/>
      <c r="FC86" s="49"/>
      <c r="FD86" s="49"/>
      <c r="FE86" s="49"/>
      <c r="FF86" s="49"/>
      <c r="FG86" s="49"/>
      <c r="FH86" s="49"/>
      <c r="FI86" s="49"/>
      <c r="FJ86" s="49"/>
      <c r="FK86" s="49"/>
      <c r="FL86" s="49"/>
      <c r="FM86" s="49"/>
      <c r="FN86" s="49"/>
      <c r="FO86" s="49"/>
      <c r="FP86" s="49"/>
      <c r="FQ86" s="49"/>
      <c r="FR86" s="49"/>
      <c r="FS86" s="49"/>
      <c r="FT86" s="49"/>
      <c r="FU86" s="49"/>
      <c r="FV86" s="49"/>
      <c r="FW86" s="49"/>
      <c r="FX86" s="49"/>
      <c r="FY86" s="49"/>
      <c r="FZ86" s="49"/>
      <c r="GA86" s="49"/>
      <c r="GB86" s="49"/>
      <c r="GC86" s="49"/>
      <c r="GD86" s="49"/>
      <c r="GE86" s="49"/>
      <c r="GF86" s="49"/>
      <c r="GG86" s="49"/>
      <c r="GH86" s="49"/>
      <c r="GI86" s="49"/>
      <c r="GJ86" s="49"/>
      <c r="GK86" s="49"/>
      <c r="GL86" s="49"/>
      <c r="GM86" s="49"/>
      <c r="GN86" s="49"/>
      <c r="GO86" s="49"/>
      <c r="GP86" s="49"/>
      <c r="GQ86" s="49"/>
      <c r="GR86" s="49"/>
      <c r="GS86" s="49"/>
      <c r="GT86" s="49"/>
      <c r="GU86" s="49"/>
      <c r="GV86" s="49"/>
      <c r="GW86" s="49"/>
      <c r="GX86" s="49"/>
      <c r="GY86" s="49"/>
      <c r="GZ86" s="49"/>
      <c r="HA86" s="49"/>
      <c r="HB86" s="49"/>
      <c r="HC86" s="49"/>
      <c r="HD86" s="49"/>
      <c r="HE86" s="49"/>
      <c r="HF86" s="49"/>
      <c r="HG86" s="49"/>
      <c r="HH86" s="49"/>
      <c r="HI86" s="49"/>
      <c r="HJ86" s="49"/>
      <c r="HK86" s="49"/>
      <c r="HL86" s="49"/>
      <c r="HM86" s="49"/>
      <c r="HN86" s="49"/>
      <c r="HO86" s="49"/>
      <c r="HP86" s="49"/>
      <c r="HQ86" s="49"/>
      <c r="HR86" s="49"/>
      <c r="HS86" s="49"/>
      <c r="HT86" s="49"/>
      <c r="HU86" s="49"/>
      <c r="HV86" s="49"/>
      <c r="HW86" s="49"/>
      <c r="HX86" s="49"/>
      <c r="HY86" s="49"/>
      <c r="HZ86" s="49"/>
      <c r="IA86" s="49"/>
      <c r="IB86" s="49"/>
      <c r="IC86" s="49"/>
      <c r="ID86" s="49"/>
      <c r="IE86" s="49"/>
      <c r="IF86" s="49"/>
      <c r="IG86" s="49"/>
      <c r="IH86" s="49"/>
      <c r="II86" s="49"/>
      <c r="IJ86" s="49"/>
      <c r="IK86" s="49"/>
      <c r="IL86" s="49"/>
      <c r="IM86" s="49"/>
      <c r="IN86" s="49"/>
      <c r="IO86" s="49"/>
      <c r="IP86" s="49"/>
      <c r="IQ86" s="49"/>
      <c r="IR86" s="49"/>
      <c r="IS86" s="49"/>
      <c r="IT86" s="49"/>
      <c r="IU86" s="49"/>
      <c r="IV86" s="49"/>
      <c r="IW86" s="49"/>
      <c r="IX86" s="49"/>
      <c r="IY86" s="49"/>
      <c r="IZ86" s="49"/>
      <c r="JA86" s="49"/>
      <c r="JB86" s="49"/>
      <c r="JC86" s="49"/>
      <c r="JD86" s="49"/>
      <c r="JE86" s="49"/>
      <c r="JF86" s="49"/>
      <c r="JG86" s="49"/>
      <c r="JH86" s="49"/>
      <c r="JI86" s="49"/>
      <c r="JJ86" s="49"/>
      <c r="JK86" s="49"/>
      <c r="JL86" s="49"/>
      <c r="JM86" s="49"/>
      <c r="JN86" s="49"/>
      <c r="JO86" s="49"/>
      <c r="JP86" s="49"/>
      <c r="JQ86" s="49"/>
      <c r="JR86" s="49"/>
      <c r="JS86" s="49"/>
      <c r="JT86" s="49"/>
      <c r="JU86" s="49"/>
      <c r="JV86" s="49"/>
      <c r="JW86" s="49"/>
      <c r="JX86" s="49"/>
      <c r="JY86" s="49"/>
      <c r="JZ86" s="49"/>
      <c r="KA86" s="49"/>
      <c r="KB86" s="49"/>
      <c r="KC86" s="49"/>
      <c r="KD86" s="49"/>
      <c r="KE86" s="49"/>
      <c r="KF86" s="49"/>
      <c r="KG86" s="49"/>
      <c r="KH86" s="49"/>
      <c r="KI86" s="49"/>
      <c r="KJ86" s="49"/>
      <c r="KK86" s="49"/>
      <c r="KL86" s="49"/>
      <c r="KM86" s="49"/>
      <c r="KN86" s="49"/>
      <c r="KO86" s="49"/>
      <c r="KP86" s="49"/>
      <c r="KQ86" s="49"/>
      <c r="KR86" s="49"/>
      <c r="KS86" s="49"/>
      <c r="KT86" s="49"/>
      <c r="KU86" s="49"/>
      <c r="KV86" s="49"/>
      <c r="KW86" s="49"/>
      <c r="KX86" s="49"/>
      <c r="KY86" s="49"/>
      <c r="KZ86" s="49"/>
      <c r="LA86" s="49"/>
      <c r="LB86" s="49"/>
      <c r="LC86" s="49"/>
      <c r="LD86" s="49"/>
      <c r="LE86" s="49"/>
      <c r="LF86" s="49"/>
      <c r="LG86" s="49"/>
      <c r="LH86" s="49"/>
      <c r="LI86" s="49"/>
      <c r="LJ86" s="49"/>
      <c r="LK86" s="49"/>
      <c r="LL86" s="49"/>
      <c r="LM86" s="49"/>
      <c r="LN86" s="49"/>
      <c r="LO86" s="49"/>
      <c r="LP86" s="49"/>
      <c r="LQ86" s="49"/>
      <c r="LR86" s="49"/>
      <c r="LS86" s="49"/>
      <c r="LT86" s="49"/>
      <c r="LU86" s="49"/>
      <c r="LV86" s="49"/>
      <c r="LW86" s="49"/>
      <c r="LX86" s="49"/>
      <c r="LY86" s="49"/>
      <c r="LZ86" s="49"/>
      <c r="MA86" s="49"/>
      <c r="MB86" s="49"/>
      <c r="MC86" s="49"/>
      <c r="MD86" s="49"/>
      <c r="ME86" s="49"/>
      <c r="MF86" s="49"/>
      <c r="MG86" s="49"/>
      <c r="MH86" s="49"/>
      <c r="MI86" s="49"/>
      <c r="MJ86" s="49"/>
      <c r="MK86" s="49"/>
      <c r="ML86" s="49"/>
      <c r="MM86" s="49"/>
      <c r="MN86" s="49"/>
      <c r="MO86" s="49"/>
      <c r="MP86" s="49"/>
      <c r="MQ86" s="49"/>
      <c r="MR86" s="49"/>
      <c r="MS86" s="49"/>
      <c r="MT86" s="49"/>
      <c r="MU86" s="49"/>
      <c r="MV86" s="49"/>
      <c r="MW86" s="49"/>
      <c r="MX86" s="49"/>
      <c r="MY86" s="49"/>
      <c r="MZ86" s="49"/>
      <c r="NA86" s="49"/>
      <c r="NB86" s="49"/>
      <c r="NC86" s="49"/>
      <c r="ND86" s="49"/>
      <c r="NE86" s="49"/>
      <c r="NF86" s="49"/>
      <c r="NG86" s="49"/>
      <c r="NH86" s="49"/>
      <c r="NI86" s="49"/>
      <c r="NJ86" s="49"/>
      <c r="NK86" s="49"/>
      <c r="NL86" s="49"/>
      <c r="NM86" s="49"/>
      <c r="NN86" s="49"/>
      <c r="NO86" s="49"/>
      <c r="NP86" s="49"/>
      <c r="NQ86" s="49"/>
      <c r="NR86" s="49"/>
      <c r="NS86" s="49"/>
      <c r="NT86" s="49"/>
      <c r="NU86" s="49"/>
      <c r="NV86" s="49"/>
      <c r="NW86" s="49"/>
      <c r="NX86" s="49"/>
      <c r="NY86" s="49"/>
      <c r="NZ86" s="49"/>
      <c r="OA86" s="49"/>
      <c r="OB86" s="49"/>
      <c r="OC86" s="49"/>
      <c r="OD86" s="49"/>
      <c r="OE86" s="49"/>
      <c r="OF86" s="49"/>
      <c r="OG86" s="49"/>
      <c r="OH86" s="49"/>
      <c r="OI86" s="49"/>
      <c r="OJ86" s="49"/>
      <c r="OK86" s="49"/>
      <c r="OL86" s="49"/>
      <c r="OM86" s="49"/>
      <c r="ON86" s="49"/>
      <c r="OO86" s="49"/>
      <c r="OP86" s="49"/>
      <c r="OQ86" s="49"/>
      <c r="OR86" s="49"/>
      <c r="OS86" s="49"/>
      <c r="OT86" s="49"/>
      <c r="OU86" s="49"/>
      <c r="OV86" s="49"/>
      <c r="OW86" s="49"/>
      <c r="OX86" s="49"/>
      <c r="OY86" s="49"/>
      <c r="OZ86" s="49"/>
      <c r="PA86" s="49"/>
      <c r="PB86" s="49"/>
      <c r="PC86" s="49"/>
      <c r="PD86" s="49"/>
      <c r="PE86" s="49"/>
      <c r="PF86" s="49"/>
      <c r="PG86" s="49"/>
      <c r="PH86" s="49"/>
      <c r="PI86" s="49"/>
      <c r="PJ86" s="49"/>
      <c r="PK86" s="49"/>
      <c r="PL86" s="49"/>
      <c r="PM86" s="49"/>
      <c r="PN86" s="49"/>
      <c r="PO86" s="49"/>
      <c r="PP86" s="49"/>
      <c r="PQ86" s="49"/>
      <c r="PR86" s="49"/>
      <c r="PS86" s="49"/>
      <c r="PT86" s="49"/>
      <c r="PU86" s="49"/>
      <c r="PV86" s="49"/>
      <c r="PW86" s="49"/>
      <c r="PX86" s="49"/>
      <c r="PY86" s="49"/>
      <c r="PZ86" s="49"/>
      <c r="QA86" s="49"/>
      <c r="QB86" s="49"/>
      <c r="QC86" s="49"/>
      <c r="QD86" s="49"/>
      <c r="QE86" s="49"/>
      <c r="QF86" s="49"/>
      <c r="QG86" s="49"/>
      <c r="QH86" s="49"/>
      <c r="QI86" s="49"/>
      <c r="QJ86" s="49"/>
      <c r="QK86" s="49"/>
      <c r="QL86" s="49"/>
      <c r="QM86" s="49"/>
      <c r="QN86" s="49"/>
      <c r="QO86" s="49"/>
      <c r="QP86" s="49"/>
      <c r="QQ86" s="49"/>
      <c r="QR86" s="49"/>
      <c r="QS86" s="49"/>
      <c r="QT86" s="49"/>
      <c r="QU86" s="49"/>
      <c r="QV86" s="49"/>
      <c r="QW86" s="49"/>
      <c r="QX86" s="49"/>
      <c r="QY86" s="49"/>
      <c r="QZ86" s="49"/>
      <c r="RA86" s="49"/>
      <c r="RB86" s="49"/>
      <c r="RC86" s="49"/>
      <c r="RD86" s="49"/>
      <c r="RE86" s="49"/>
      <c r="RF86" s="49"/>
      <c r="RG86" s="49"/>
      <c r="RH86" s="49"/>
      <c r="RI86" s="49"/>
      <c r="RJ86" s="49"/>
      <c r="RK86" s="49"/>
      <c r="RL86" s="49"/>
      <c r="RM86" s="49"/>
      <c r="RN86" s="49"/>
      <c r="RO86" s="49"/>
      <c r="RP86" s="49"/>
      <c r="RQ86" s="49"/>
      <c r="RR86" s="49"/>
      <c r="RS86" s="49"/>
      <c r="RT86" s="49"/>
      <c r="RU86" s="49"/>
      <c r="RV86" s="49"/>
      <c r="RW86" s="49"/>
      <c r="RX86" s="49"/>
      <c r="RY86" s="49"/>
      <c r="RZ86" s="49"/>
      <c r="SA86" s="49"/>
      <c r="SB86" s="49"/>
      <c r="SC86" s="49"/>
      <c r="SD86" s="49"/>
      <c r="SE86" s="49"/>
      <c r="SF86" s="49"/>
      <c r="SG86" s="49"/>
      <c r="SH86" s="49"/>
      <c r="SI86" s="49"/>
      <c r="SJ86" s="49"/>
      <c r="SK86" s="49"/>
      <c r="SL86" s="49"/>
      <c r="SM86" s="49"/>
      <c r="SN86" s="49"/>
      <c r="SO86" s="49"/>
      <c r="SP86" s="49"/>
      <c r="SQ86" s="49"/>
      <c r="SR86" s="49"/>
      <c r="SS86" s="49"/>
      <c r="ST86" s="49"/>
      <c r="SU86" s="49"/>
      <c r="SV86" s="49"/>
      <c r="SW86" s="49"/>
      <c r="SX86" s="49"/>
      <c r="SY86" s="49"/>
      <c r="SZ86" s="49"/>
      <c r="TA86" s="49"/>
      <c r="TB86" s="49"/>
      <c r="TC86" s="49"/>
      <c r="TD86" s="49"/>
      <c r="TE86" s="49"/>
      <c r="TF86" s="49"/>
      <c r="TG86" s="49"/>
      <c r="TH86" s="49"/>
      <c r="TI86" s="49"/>
      <c r="TJ86" s="49"/>
      <c r="TK86" s="49"/>
      <c r="TL86" s="49"/>
      <c r="TM86" s="49"/>
      <c r="TN86" s="49"/>
      <c r="TO86" s="49"/>
      <c r="TP86" s="49"/>
      <c r="TQ86" s="49"/>
      <c r="TR86" s="49"/>
      <c r="TS86" s="49"/>
      <c r="TT86" s="49"/>
      <c r="TU86" s="49"/>
      <c r="TV86" s="49"/>
      <c r="TW86" s="49"/>
      <c r="TX86" s="49"/>
      <c r="TY86" s="49"/>
      <c r="TZ86" s="49"/>
      <c r="UA86" s="49"/>
      <c r="UB86" s="49"/>
      <c r="UC86" s="49"/>
      <c r="UD86" s="49"/>
      <c r="UE86" s="49"/>
      <c r="UF86" s="49"/>
      <c r="UG86" s="49"/>
      <c r="UH86" s="49"/>
      <c r="UI86" s="49"/>
      <c r="UJ86" s="49"/>
      <c r="UK86" s="49"/>
      <c r="UL86" s="49"/>
      <c r="UM86" s="49"/>
      <c r="UN86" s="49"/>
      <c r="UO86" s="49"/>
      <c r="UP86" s="49"/>
      <c r="UQ86" s="49"/>
      <c r="UR86" s="49"/>
      <c r="US86" s="49"/>
      <c r="UT86" s="49"/>
      <c r="UU86" s="49"/>
      <c r="UV86" s="49"/>
      <c r="UW86" s="49"/>
      <c r="UX86" s="49"/>
      <c r="UY86" s="49"/>
      <c r="UZ86" s="49"/>
      <c r="VA86" s="49"/>
      <c r="VB86" s="49"/>
      <c r="VC86" s="49"/>
      <c r="VD86" s="49"/>
      <c r="VE86" s="49"/>
      <c r="VF86" s="49"/>
      <c r="VG86" s="49"/>
      <c r="VH86" s="49"/>
      <c r="VI86" s="49"/>
      <c r="VJ86" s="49"/>
      <c r="VK86" s="49"/>
      <c r="VL86" s="49"/>
      <c r="VM86" s="49"/>
      <c r="VN86" s="49"/>
      <c r="VO86" s="49"/>
      <c r="VP86" s="49"/>
      <c r="VQ86" s="49"/>
      <c r="VR86" s="49"/>
      <c r="VS86" s="49"/>
      <c r="VT86" s="49"/>
      <c r="VU86" s="49"/>
      <c r="VV86" s="49"/>
      <c r="VW86" s="49"/>
      <c r="VX86" s="49"/>
      <c r="VY86" s="49"/>
      <c r="VZ86" s="49"/>
      <c r="WA86" s="49"/>
      <c r="WB86" s="49"/>
      <c r="WC86" s="49"/>
      <c r="WD86" s="49"/>
      <c r="WE86" s="49"/>
      <c r="WF86" s="49"/>
      <c r="WG86" s="49"/>
      <c r="WH86" s="49"/>
      <c r="WI86" s="49"/>
      <c r="WJ86" s="49"/>
      <c r="WK86" s="49"/>
      <c r="WL86" s="49"/>
      <c r="WM86" s="49"/>
      <c r="WN86" s="49"/>
      <c r="WO86" s="49"/>
      <c r="WP86" s="49"/>
      <c r="WQ86" s="49"/>
      <c r="WR86" s="49"/>
      <c r="WS86" s="49"/>
      <c r="WT86" s="49"/>
      <c r="WU86" s="49"/>
      <c r="WV86" s="49"/>
      <c r="WW86" s="49"/>
      <c r="WX86" s="49"/>
      <c r="WY86" s="49"/>
      <c r="WZ86" s="49"/>
      <c r="XA86" s="49"/>
      <c r="XB86" s="49"/>
      <c r="XC86" s="49"/>
      <c r="XD86" s="49"/>
      <c r="XE86" s="49"/>
      <c r="XF86" s="49"/>
      <c r="XG86" s="49"/>
      <c r="XH86" s="49"/>
      <c r="XI86" s="49"/>
      <c r="XJ86" s="49"/>
      <c r="XK86" s="49"/>
      <c r="XL86" s="49"/>
      <c r="XM86" s="49"/>
      <c r="XN86" s="49"/>
      <c r="XO86" s="49"/>
      <c r="XP86" s="49"/>
      <c r="XQ86" s="49"/>
      <c r="XR86" s="49"/>
      <c r="XS86" s="49"/>
      <c r="XT86" s="49"/>
      <c r="XU86" s="49"/>
      <c r="XV86" s="49"/>
      <c r="XW86" s="49"/>
      <c r="XX86" s="49"/>
      <c r="XY86" s="49"/>
      <c r="XZ86" s="49"/>
      <c r="YA86" s="49"/>
      <c r="YB86" s="49"/>
      <c r="YC86" s="49"/>
      <c r="YD86" s="49"/>
      <c r="YE86" s="49"/>
      <c r="YF86" s="49"/>
      <c r="YG86" s="49"/>
      <c r="YH86" s="49"/>
      <c r="YI86" s="49"/>
      <c r="YJ86" s="49"/>
      <c r="YK86" s="49"/>
      <c r="YL86" s="49"/>
      <c r="YM86" s="49"/>
      <c r="YN86" s="49"/>
      <c r="YO86" s="49"/>
      <c r="YP86" s="49"/>
      <c r="YQ86" s="49"/>
      <c r="YR86" s="49"/>
      <c r="YS86" s="49"/>
      <c r="YT86" s="49"/>
      <c r="YU86" s="49"/>
      <c r="YV86" s="49"/>
      <c r="YW86" s="49"/>
      <c r="YX86" s="49"/>
      <c r="YY86" s="49"/>
      <c r="YZ86" s="49"/>
      <c r="ZA86" s="49"/>
      <c r="ZB86" s="49"/>
      <c r="ZC86" s="49"/>
      <c r="ZD86" s="49"/>
      <c r="ZE86" s="49"/>
    </row>
    <row r="87" spans="1:681" s="32" customFormat="1" ht="37.5" customHeight="1">
      <c r="A87" s="218"/>
      <c r="B87" s="95">
        <v>38</v>
      </c>
      <c r="C87" s="30" t="s">
        <v>566</v>
      </c>
      <c r="D87" s="131" t="s">
        <v>34</v>
      </c>
      <c r="E87" s="131" t="s">
        <v>1012</v>
      </c>
      <c r="F87" s="144">
        <f t="shared" si="11"/>
        <v>400</v>
      </c>
      <c r="G87" s="143"/>
      <c r="H87" s="143"/>
      <c r="I87" s="143">
        <v>400</v>
      </c>
      <c r="J87" s="143"/>
      <c r="K87" s="143"/>
      <c r="L87" s="131" t="s">
        <v>1095</v>
      </c>
      <c r="M87" s="131" t="s">
        <v>1115</v>
      </c>
      <c r="N87" s="48"/>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c r="DO87" s="49"/>
      <c r="DP87" s="49"/>
      <c r="DQ87" s="49"/>
      <c r="DR87" s="49"/>
      <c r="DS87" s="49"/>
      <c r="DT87" s="49"/>
      <c r="DU87" s="49"/>
      <c r="DV87" s="49"/>
      <c r="DW87" s="49"/>
      <c r="DX87" s="49"/>
      <c r="DY87" s="49"/>
      <c r="DZ87" s="49"/>
      <c r="EA87" s="49"/>
      <c r="EB87" s="49"/>
      <c r="EC87" s="49"/>
      <c r="ED87" s="49"/>
      <c r="EE87" s="49"/>
      <c r="EF87" s="49"/>
      <c r="EG87" s="49"/>
      <c r="EH87" s="49"/>
      <c r="EI87" s="49"/>
      <c r="EJ87" s="49"/>
      <c r="EK87" s="49"/>
      <c r="EL87" s="49"/>
      <c r="EM87" s="49"/>
      <c r="EN87" s="49"/>
      <c r="EO87" s="49"/>
      <c r="EP87" s="49"/>
      <c r="EQ87" s="49"/>
      <c r="ER87" s="49"/>
      <c r="ES87" s="49"/>
      <c r="ET87" s="49"/>
      <c r="EU87" s="49"/>
      <c r="EV87" s="49"/>
      <c r="EW87" s="49"/>
      <c r="EX87" s="49"/>
      <c r="EY87" s="49"/>
      <c r="EZ87" s="49"/>
      <c r="FA87" s="49"/>
      <c r="FB87" s="49"/>
      <c r="FC87" s="49"/>
      <c r="FD87" s="49"/>
      <c r="FE87" s="49"/>
      <c r="FF87" s="49"/>
      <c r="FG87" s="49"/>
      <c r="FH87" s="49"/>
      <c r="FI87" s="49"/>
      <c r="FJ87" s="49"/>
      <c r="FK87" s="49"/>
      <c r="FL87" s="49"/>
      <c r="FM87" s="49"/>
      <c r="FN87" s="49"/>
      <c r="FO87" s="49"/>
      <c r="FP87" s="49"/>
      <c r="FQ87" s="49"/>
      <c r="FR87" s="49"/>
      <c r="FS87" s="49"/>
      <c r="FT87" s="49"/>
      <c r="FU87" s="49"/>
      <c r="FV87" s="49"/>
      <c r="FW87" s="49"/>
      <c r="FX87" s="49"/>
      <c r="FY87" s="49"/>
      <c r="FZ87" s="49"/>
      <c r="GA87" s="49"/>
      <c r="GB87" s="49"/>
      <c r="GC87" s="49"/>
      <c r="GD87" s="49"/>
      <c r="GE87" s="49"/>
      <c r="GF87" s="49"/>
      <c r="GG87" s="49"/>
      <c r="GH87" s="49"/>
      <c r="GI87" s="49"/>
      <c r="GJ87" s="49"/>
      <c r="GK87" s="49"/>
      <c r="GL87" s="49"/>
      <c r="GM87" s="49"/>
      <c r="GN87" s="49"/>
      <c r="GO87" s="49"/>
      <c r="GP87" s="49"/>
      <c r="GQ87" s="49"/>
      <c r="GR87" s="49"/>
      <c r="GS87" s="49"/>
      <c r="GT87" s="49"/>
      <c r="GU87" s="49"/>
      <c r="GV87" s="49"/>
      <c r="GW87" s="49"/>
      <c r="GX87" s="49"/>
      <c r="GY87" s="49"/>
      <c r="GZ87" s="49"/>
      <c r="HA87" s="49"/>
      <c r="HB87" s="49"/>
      <c r="HC87" s="49"/>
      <c r="HD87" s="49"/>
      <c r="HE87" s="49"/>
      <c r="HF87" s="49"/>
      <c r="HG87" s="49"/>
      <c r="HH87" s="49"/>
      <c r="HI87" s="49"/>
      <c r="HJ87" s="49"/>
      <c r="HK87" s="49"/>
      <c r="HL87" s="49"/>
      <c r="HM87" s="49"/>
      <c r="HN87" s="49"/>
      <c r="HO87" s="49"/>
      <c r="HP87" s="49"/>
      <c r="HQ87" s="49"/>
      <c r="HR87" s="49"/>
      <c r="HS87" s="49"/>
      <c r="HT87" s="49"/>
      <c r="HU87" s="49"/>
      <c r="HV87" s="49"/>
      <c r="HW87" s="49"/>
      <c r="HX87" s="49"/>
      <c r="HY87" s="49"/>
      <c r="HZ87" s="49"/>
      <c r="IA87" s="49"/>
      <c r="IB87" s="49"/>
      <c r="IC87" s="49"/>
      <c r="ID87" s="49"/>
      <c r="IE87" s="49"/>
      <c r="IF87" s="49"/>
      <c r="IG87" s="49"/>
      <c r="IH87" s="49"/>
      <c r="II87" s="49"/>
      <c r="IJ87" s="49"/>
      <c r="IK87" s="49"/>
      <c r="IL87" s="49"/>
      <c r="IM87" s="49"/>
      <c r="IN87" s="49"/>
      <c r="IO87" s="49"/>
      <c r="IP87" s="49"/>
      <c r="IQ87" s="49"/>
      <c r="IR87" s="49"/>
      <c r="IS87" s="49"/>
      <c r="IT87" s="49"/>
      <c r="IU87" s="49"/>
      <c r="IV87" s="49"/>
      <c r="IW87" s="49"/>
      <c r="IX87" s="49"/>
      <c r="IY87" s="49"/>
      <c r="IZ87" s="49"/>
      <c r="JA87" s="49"/>
      <c r="JB87" s="49"/>
      <c r="JC87" s="49"/>
      <c r="JD87" s="49"/>
      <c r="JE87" s="49"/>
      <c r="JF87" s="49"/>
      <c r="JG87" s="49"/>
      <c r="JH87" s="49"/>
      <c r="JI87" s="49"/>
      <c r="JJ87" s="49"/>
      <c r="JK87" s="49"/>
      <c r="JL87" s="49"/>
      <c r="JM87" s="49"/>
      <c r="JN87" s="49"/>
      <c r="JO87" s="49"/>
      <c r="JP87" s="49"/>
      <c r="JQ87" s="49"/>
      <c r="JR87" s="49"/>
      <c r="JS87" s="49"/>
      <c r="JT87" s="49"/>
      <c r="JU87" s="49"/>
      <c r="JV87" s="49"/>
      <c r="JW87" s="49"/>
      <c r="JX87" s="49"/>
      <c r="JY87" s="49"/>
      <c r="JZ87" s="49"/>
      <c r="KA87" s="49"/>
      <c r="KB87" s="49"/>
      <c r="KC87" s="49"/>
      <c r="KD87" s="49"/>
      <c r="KE87" s="49"/>
      <c r="KF87" s="49"/>
      <c r="KG87" s="49"/>
      <c r="KH87" s="49"/>
      <c r="KI87" s="49"/>
      <c r="KJ87" s="49"/>
      <c r="KK87" s="49"/>
      <c r="KL87" s="49"/>
      <c r="KM87" s="49"/>
      <c r="KN87" s="49"/>
      <c r="KO87" s="49"/>
      <c r="KP87" s="49"/>
      <c r="KQ87" s="49"/>
      <c r="KR87" s="49"/>
      <c r="KS87" s="49"/>
      <c r="KT87" s="49"/>
      <c r="KU87" s="49"/>
      <c r="KV87" s="49"/>
      <c r="KW87" s="49"/>
      <c r="KX87" s="49"/>
      <c r="KY87" s="49"/>
      <c r="KZ87" s="49"/>
      <c r="LA87" s="49"/>
      <c r="LB87" s="49"/>
      <c r="LC87" s="49"/>
      <c r="LD87" s="49"/>
      <c r="LE87" s="49"/>
      <c r="LF87" s="49"/>
      <c r="LG87" s="49"/>
      <c r="LH87" s="49"/>
      <c r="LI87" s="49"/>
      <c r="LJ87" s="49"/>
      <c r="LK87" s="49"/>
      <c r="LL87" s="49"/>
      <c r="LM87" s="49"/>
      <c r="LN87" s="49"/>
      <c r="LO87" s="49"/>
      <c r="LP87" s="49"/>
      <c r="LQ87" s="49"/>
      <c r="LR87" s="49"/>
      <c r="LS87" s="49"/>
      <c r="LT87" s="49"/>
      <c r="LU87" s="49"/>
      <c r="LV87" s="49"/>
      <c r="LW87" s="49"/>
      <c r="LX87" s="49"/>
      <c r="LY87" s="49"/>
      <c r="LZ87" s="49"/>
      <c r="MA87" s="49"/>
      <c r="MB87" s="49"/>
      <c r="MC87" s="49"/>
      <c r="MD87" s="49"/>
      <c r="ME87" s="49"/>
      <c r="MF87" s="49"/>
      <c r="MG87" s="49"/>
      <c r="MH87" s="49"/>
      <c r="MI87" s="49"/>
      <c r="MJ87" s="49"/>
      <c r="MK87" s="49"/>
      <c r="ML87" s="49"/>
      <c r="MM87" s="49"/>
      <c r="MN87" s="49"/>
      <c r="MO87" s="49"/>
      <c r="MP87" s="49"/>
      <c r="MQ87" s="49"/>
      <c r="MR87" s="49"/>
      <c r="MS87" s="49"/>
      <c r="MT87" s="49"/>
      <c r="MU87" s="49"/>
      <c r="MV87" s="49"/>
      <c r="MW87" s="49"/>
      <c r="MX87" s="49"/>
      <c r="MY87" s="49"/>
      <c r="MZ87" s="49"/>
      <c r="NA87" s="49"/>
      <c r="NB87" s="49"/>
      <c r="NC87" s="49"/>
      <c r="ND87" s="49"/>
      <c r="NE87" s="49"/>
      <c r="NF87" s="49"/>
      <c r="NG87" s="49"/>
      <c r="NH87" s="49"/>
      <c r="NI87" s="49"/>
      <c r="NJ87" s="49"/>
      <c r="NK87" s="49"/>
      <c r="NL87" s="49"/>
      <c r="NM87" s="49"/>
      <c r="NN87" s="49"/>
      <c r="NO87" s="49"/>
      <c r="NP87" s="49"/>
      <c r="NQ87" s="49"/>
      <c r="NR87" s="49"/>
      <c r="NS87" s="49"/>
      <c r="NT87" s="49"/>
      <c r="NU87" s="49"/>
      <c r="NV87" s="49"/>
      <c r="NW87" s="49"/>
      <c r="NX87" s="49"/>
      <c r="NY87" s="49"/>
      <c r="NZ87" s="49"/>
      <c r="OA87" s="49"/>
      <c r="OB87" s="49"/>
      <c r="OC87" s="49"/>
      <c r="OD87" s="49"/>
      <c r="OE87" s="49"/>
      <c r="OF87" s="49"/>
      <c r="OG87" s="49"/>
      <c r="OH87" s="49"/>
      <c r="OI87" s="49"/>
      <c r="OJ87" s="49"/>
      <c r="OK87" s="49"/>
      <c r="OL87" s="49"/>
      <c r="OM87" s="49"/>
      <c r="ON87" s="49"/>
      <c r="OO87" s="49"/>
      <c r="OP87" s="49"/>
      <c r="OQ87" s="49"/>
      <c r="OR87" s="49"/>
      <c r="OS87" s="49"/>
      <c r="OT87" s="49"/>
      <c r="OU87" s="49"/>
      <c r="OV87" s="49"/>
      <c r="OW87" s="49"/>
      <c r="OX87" s="49"/>
      <c r="OY87" s="49"/>
      <c r="OZ87" s="49"/>
      <c r="PA87" s="49"/>
      <c r="PB87" s="49"/>
      <c r="PC87" s="49"/>
      <c r="PD87" s="49"/>
      <c r="PE87" s="49"/>
      <c r="PF87" s="49"/>
      <c r="PG87" s="49"/>
      <c r="PH87" s="49"/>
      <c r="PI87" s="49"/>
      <c r="PJ87" s="49"/>
      <c r="PK87" s="49"/>
      <c r="PL87" s="49"/>
      <c r="PM87" s="49"/>
      <c r="PN87" s="49"/>
      <c r="PO87" s="49"/>
      <c r="PP87" s="49"/>
      <c r="PQ87" s="49"/>
      <c r="PR87" s="49"/>
      <c r="PS87" s="49"/>
      <c r="PT87" s="49"/>
      <c r="PU87" s="49"/>
      <c r="PV87" s="49"/>
      <c r="PW87" s="49"/>
      <c r="PX87" s="49"/>
      <c r="PY87" s="49"/>
      <c r="PZ87" s="49"/>
      <c r="QA87" s="49"/>
      <c r="QB87" s="49"/>
      <c r="QC87" s="49"/>
      <c r="QD87" s="49"/>
      <c r="QE87" s="49"/>
      <c r="QF87" s="49"/>
      <c r="QG87" s="49"/>
      <c r="QH87" s="49"/>
      <c r="QI87" s="49"/>
      <c r="QJ87" s="49"/>
      <c r="QK87" s="49"/>
      <c r="QL87" s="49"/>
      <c r="QM87" s="49"/>
      <c r="QN87" s="49"/>
      <c r="QO87" s="49"/>
      <c r="QP87" s="49"/>
      <c r="QQ87" s="49"/>
      <c r="QR87" s="49"/>
      <c r="QS87" s="49"/>
      <c r="QT87" s="49"/>
      <c r="QU87" s="49"/>
      <c r="QV87" s="49"/>
      <c r="QW87" s="49"/>
      <c r="QX87" s="49"/>
      <c r="QY87" s="49"/>
      <c r="QZ87" s="49"/>
      <c r="RA87" s="49"/>
      <c r="RB87" s="49"/>
      <c r="RC87" s="49"/>
      <c r="RD87" s="49"/>
      <c r="RE87" s="49"/>
      <c r="RF87" s="49"/>
      <c r="RG87" s="49"/>
      <c r="RH87" s="49"/>
      <c r="RI87" s="49"/>
      <c r="RJ87" s="49"/>
      <c r="RK87" s="49"/>
      <c r="RL87" s="49"/>
      <c r="RM87" s="49"/>
      <c r="RN87" s="49"/>
      <c r="RO87" s="49"/>
      <c r="RP87" s="49"/>
      <c r="RQ87" s="49"/>
      <c r="RR87" s="49"/>
      <c r="RS87" s="49"/>
      <c r="RT87" s="49"/>
      <c r="RU87" s="49"/>
      <c r="RV87" s="49"/>
      <c r="RW87" s="49"/>
      <c r="RX87" s="49"/>
      <c r="RY87" s="49"/>
      <c r="RZ87" s="49"/>
      <c r="SA87" s="49"/>
      <c r="SB87" s="49"/>
      <c r="SC87" s="49"/>
      <c r="SD87" s="49"/>
      <c r="SE87" s="49"/>
      <c r="SF87" s="49"/>
      <c r="SG87" s="49"/>
      <c r="SH87" s="49"/>
      <c r="SI87" s="49"/>
      <c r="SJ87" s="49"/>
      <c r="SK87" s="49"/>
      <c r="SL87" s="49"/>
      <c r="SM87" s="49"/>
      <c r="SN87" s="49"/>
      <c r="SO87" s="49"/>
      <c r="SP87" s="49"/>
      <c r="SQ87" s="49"/>
      <c r="SR87" s="49"/>
      <c r="SS87" s="49"/>
      <c r="ST87" s="49"/>
      <c r="SU87" s="49"/>
      <c r="SV87" s="49"/>
      <c r="SW87" s="49"/>
      <c r="SX87" s="49"/>
      <c r="SY87" s="49"/>
      <c r="SZ87" s="49"/>
      <c r="TA87" s="49"/>
      <c r="TB87" s="49"/>
      <c r="TC87" s="49"/>
      <c r="TD87" s="49"/>
      <c r="TE87" s="49"/>
      <c r="TF87" s="49"/>
      <c r="TG87" s="49"/>
      <c r="TH87" s="49"/>
      <c r="TI87" s="49"/>
      <c r="TJ87" s="49"/>
      <c r="TK87" s="49"/>
      <c r="TL87" s="49"/>
      <c r="TM87" s="49"/>
      <c r="TN87" s="49"/>
      <c r="TO87" s="49"/>
      <c r="TP87" s="49"/>
      <c r="TQ87" s="49"/>
      <c r="TR87" s="49"/>
      <c r="TS87" s="49"/>
      <c r="TT87" s="49"/>
      <c r="TU87" s="49"/>
      <c r="TV87" s="49"/>
      <c r="TW87" s="49"/>
      <c r="TX87" s="49"/>
      <c r="TY87" s="49"/>
      <c r="TZ87" s="49"/>
      <c r="UA87" s="49"/>
      <c r="UB87" s="49"/>
      <c r="UC87" s="49"/>
      <c r="UD87" s="49"/>
      <c r="UE87" s="49"/>
      <c r="UF87" s="49"/>
      <c r="UG87" s="49"/>
      <c r="UH87" s="49"/>
      <c r="UI87" s="49"/>
      <c r="UJ87" s="49"/>
      <c r="UK87" s="49"/>
      <c r="UL87" s="49"/>
      <c r="UM87" s="49"/>
      <c r="UN87" s="49"/>
      <c r="UO87" s="49"/>
      <c r="UP87" s="49"/>
      <c r="UQ87" s="49"/>
      <c r="UR87" s="49"/>
      <c r="US87" s="49"/>
      <c r="UT87" s="49"/>
      <c r="UU87" s="49"/>
      <c r="UV87" s="49"/>
      <c r="UW87" s="49"/>
      <c r="UX87" s="49"/>
      <c r="UY87" s="49"/>
      <c r="UZ87" s="49"/>
      <c r="VA87" s="49"/>
      <c r="VB87" s="49"/>
      <c r="VC87" s="49"/>
      <c r="VD87" s="49"/>
      <c r="VE87" s="49"/>
      <c r="VF87" s="49"/>
      <c r="VG87" s="49"/>
      <c r="VH87" s="49"/>
      <c r="VI87" s="49"/>
      <c r="VJ87" s="49"/>
      <c r="VK87" s="49"/>
      <c r="VL87" s="49"/>
      <c r="VM87" s="49"/>
      <c r="VN87" s="49"/>
      <c r="VO87" s="49"/>
      <c r="VP87" s="49"/>
      <c r="VQ87" s="49"/>
      <c r="VR87" s="49"/>
      <c r="VS87" s="49"/>
      <c r="VT87" s="49"/>
      <c r="VU87" s="49"/>
      <c r="VV87" s="49"/>
      <c r="VW87" s="49"/>
      <c r="VX87" s="49"/>
      <c r="VY87" s="49"/>
      <c r="VZ87" s="49"/>
      <c r="WA87" s="49"/>
      <c r="WB87" s="49"/>
      <c r="WC87" s="49"/>
      <c r="WD87" s="49"/>
      <c r="WE87" s="49"/>
      <c r="WF87" s="49"/>
      <c r="WG87" s="49"/>
      <c r="WH87" s="49"/>
      <c r="WI87" s="49"/>
      <c r="WJ87" s="49"/>
      <c r="WK87" s="49"/>
      <c r="WL87" s="49"/>
      <c r="WM87" s="49"/>
      <c r="WN87" s="49"/>
      <c r="WO87" s="49"/>
      <c r="WP87" s="49"/>
      <c r="WQ87" s="49"/>
      <c r="WR87" s="49"/>
      <c r="WS87" s="49"/>
      <c r="WT87" s="49"/>
      <c r="WU87" s="49"/>
      <c r="WV87" s="49"/>
      <c r="WW87" s="49"/>
      <c r="WX87" s="49"/>
      <c r="WY87" s="49"/>
      <c r="WZ87" s="49"/>
      <c r="XA87" s="49"/>
      <c r="XB87" s="49"/>
      <c r="XC87" s="49"/>
      <c r="XD87" s="49"/>
      <c r="XE87" s="49"/>
      <c r="XF87" s="49"/>
      <c r="XG87" s="49"/>
      <c r="XH87" s="49"/>
      <c r="XI87" s="49"/>
      <c r="XJ87" s="49"/>
      <c r="XK87" s="49"/>
      <c r="XL87" s="49"/>
      <c r="XM87" s="49"/>
      <c r="XN87" s="49"/>
      <c r="XO87" s="49"/>
      <c r="XP87" s="49"/>
      <c r="XQ87" s="49"/>
      <c r="XR87" s="49"/>
      <c r="XS87" s="49"/>
      <c r="XT87" s="49"/>
      <c r="XU87" s="49"/>
      <c r="XV87" s="49"/>
      <c r="XW87" s="49"/>
      <c r="XX87" s="49"/>
      <c r="XY87" s="49"/>
      <c r="XZ87" s="49"/>
      <c r="YA87" s="49"/>
      <c r="YB87" s="49"/>
      <c r="YC87" s="49"/>
      <c r="YD87" s="49"/>
      <c r="YE87" s="49"/>
      <c r="YF87" s="49"/>
      <c r="YG87" s="49"/>
      <c r="YH87" s="49"/>
      <c r="YI87" s="49"/>
      <c r="YJ87" s="49"/>
      <c r="YK87" s="49"/>
      <c r="YL87" s="49"/>
      <c r="YM87" s="49"/>
      <c r="YN87" s="49"/>
      <c r="YO87" s="49"/>
      <c r="YP87" s="49"/>
      <c r="YQ87" s="49"/>
      <c r="YR87" s="49"/>
      <c r="YS87" s="49"/>
      <c r="YT87" s="49"/>
      <c r="YU87" s="49"/>
      <c r="YV87" s="49"/>
      <c r="YW87" s="49"/>
      <c r="YX87" s="49"/>
      <c r="YY87" s="49"/>
      <c r="YZ87" s="49"/>
      <c r="ZA87" s="49"/>
      <c r="ZB87" s="49"/>
      <c r="ZC87" s="49"/>
      <c r="ZD87" s="49"/>
      <c r="ZE87" s="49"/>
    </row>
    <row r="88" spans="1:681" s="32" customFormat="1" ht="36.75" customHeight="1">
      <c r="A88" s="218"/>
      <c r="B88" s="95">
        <v>39</v>
      </c>
      <c r="C88" s="30" t="s">
        <v>567</v>
      </c>
      <c r="D88" s="131" t="s">
        <v>34</v>
      </c>
      <c r="E88" s="131" t="s">
        <v>1012</v>
      </c>
      <c r="F88" s="144">
        <f t="shared" si="11"/>
        <v>25</v>
      </c>
      <c r="G88" s="143"/>
      <c r="H88" s="143"/>
      <c r="I88" s="143">
        <v>25</v>
      </c>
      <c r="J88" s="143"/>
      <c r="K88" s="143"/>
      <c r="L88" s="131" t="s">
        <v>1096</v>
      </c>
      <c r="M88" s="131" t="s">
        <v>213</v>
      </c>
      <c r="N88" s="48"/>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c r="DO88" s="49"/>
      <c r="DP88" s="49"/>
      <c r="DQ88" s="49"/>
      <c r="DR88" s="49"/>
      <c r="DS88" s="49"/>
      <c r="DT88" s="49"/>
      <c r="DU88" s="49"/>
      <c r="DV88" s="49"/>
      <c r="DW88" s="49"/>
      <c r="DX88" s="49"/>
      <c r="DY88" s="49"/>
      <c r="DZ88" s="49"/>
      <c r="EA88" s="49"/>
      <c r="EB88" s="49"/>
      <c r="EC88" s="49"/>
      <c r="ED88" s="49"/>
      <c r="EE88" s="49"/>
      <c r="EF88" s="49"/>
      <c r="EG88" s="49"/>
      <c r="EH88" s="49"/>
      <c r="EI88" s="49"/>
      <c r="EJ88" s="49"/>
      <c r="EK88" s="49"/>
      <c r="EL88" s="49"/>
      <c r="EM88" s="49"/>
      <c r="EN88" s="49"/>
      <c r="EO88" s="49"/>
      <c r="EP88" s="49"/>
      <c r="EQ88" s="49"/>
      <c r="ER88" s="49"/>
      <c r="ES88" s="49"/>
      <c r="ET88" s="49"/>
      <c r="EU88" s="49"/>
      <c r="EV88" s="49"/>
      <c r="EW88" s="49"/>
      <c r="EX88" s="49"/>
      <c r="EY88" s="49"/>
      <c r="EZ88" s="49"/>
      <c r="FA88" s="49"/>
      <c r="FB88" s="49"/>
      <c r="FC88" s="49"/>
      <c r="FD88" s="49"/>
      <c r="FE88" s="49"/>
      <c r="FF88" s="49"/>
      <c r="FG88" s="49"/>
      <c r="FH88" s="49"/>
      <c r="FI88" s="49"/>
      <c r="FJ88" s="49"/>
      <c r="FK88" s="49"/>
      <c r="FL88" s="49"/>
      <c r="FM88" s="49"/>
      <c r="FN88" s="49"/>
      <c r="FO88" s="49"/>
      <c r="FP88" s="49"/>
      <c r="FQ88" s="49"/>
      <c r="FR88" s="49"/>
      <c r="FS88" s="49"/>
      <c r="FT88" s="49"/>
      <c r="FU88" s="49"/>
      <c r="FV88" s="49"/>
      <c r="FW88" s="49"/>
      <c r="FX88" s="49"/>
      <c r="FY88" s="49"/>
      <c r="FZ88" s="49"/>
      <c r="GA88" s="49"/>
      <c r="GB88" s="49"/>
      <c r="GC88" s="49"/>
      <c r="GD88" s="49"/>
      <c r="GE88" s="49"/>
      <c r="GF88" s="49"/>
      <c r="GG88" s="49"/>
      <c r="GH88" s="49"/>
      <c r="GI88" s="49"/>
      <c r="GJ88" s="49"/>
      <c r="GK88" s="49"/>
      <c r="GL88" s="49"/>
      <c r="GM88" s="49"/>
      <c r="GN88" s="49"/>
      <c r="GO88" s="49"/>
      <c r="GP88" s="49"/>
      <c r="GQ88" s="49"/>
      <c r="GR88" s="49"/>
      <c r="GS88" s="49"/>
      <c r="GT88" s="49"/>
      <c r="GU88" s="49"/>
      <c r="GV88" s="49"/>
      <c r="GW88" s="49"/>
      <c r="GX88" s="49"/>
      <c r="GY88" s="49"/>
      <c r="GZ88" s="49"/>
      <c r="HA88" s="49"/>
      <c r="HB88" s="49"/>
      <c r="HC88" s="49"/>
      <c r="HD88" s="49"/>
      <c r="HE88" s="49"/>
      <c r="HF88" s="49"/>
      <c r="HG88" s="49"/>
      <c r="HH88" s="49"/>
      <c r="HI88" s="49"/>
      <c r="HJ88" s="49"/>
      <c r="HK88" s="49"/>
      <c r="HL88" s="49"/>
      <c r="HM88" s="49"/>
      <c r="HN88" s="49"/>
      <c r="HO88" s="49"/>
      <c r="HP88" s="49"/>
      <c r="HQ88" s="49"/>
      <c r="HR88" s="49"/>
      <c r="HS88" s="49"/>
      <c r="HT88" s="49"/>
      <c r="HU88" s="49"/>
      <c r="HV88" s="49"/>
      <c r="HW88" s="49"/>
      <c r="HX88" s="49"/>
      <c r="HY88" s="49"/>
      <c r="HZ88" s="49"/>
      <c r="IA88" s="49"/>
      <c r="IB88" s="49"/>
      <c r="IC88" s="49"/>
      <c r="ID88" s="49"/>
      <c r="IE88" s="49"/>
      <c r="IF88" s="49"/>
      <c r="IG88" s="49"/>
      <c r="IH88" s="49"/>
      <c r="II88" s="49"/>
      <c r="IJ88" s="49"/>
      <c r="IK88" s="49"/>
      <c r="IL88" s="49"/>
      <c r="IM88" s="49"/>
      <c r="IN88" s="49"/>
      <c r="IO88" s="49"/>
      <c r="IP88" s="49"/>
      <c r="IQ88" s="49"/>
      <c r="IR88" s="49"/>
      <c r="IS88" s="49"/>
      <c r="IT88" s="49"/>
      <c r="IU88" s="49"/>
      <c r="IV88" s="49"/>
      <c r="IW88" s="49"/>
      <c r="IX88" s="49"/>
      <c r="IY88" s="49"/>
      <c r="IZ88" s="49"/>
      <c r="JA88" s="49"/>
      <c r="JB88" s="49"/>
      <c r="JC88" s="49"/>
      <c r="JD88" s="49"/>
      <c r="JE88" s="49"/>
      <c r="JF88" s="49"/>
      <c r="JG88" s="49"/>
      <c r="JH88" s="49"/>
      <c r="JI88" s="49"/>
      <c r="JJ88" s="49"/>
      <c r="JK88" s="49"/>
      <c r="JL88" s="49"/>
      <c r="JM88" s="49"/>
      <c r="JN88" s="49"/>
      <c r="JO88" s="49"/>
      <c r="JP88" s="49"/>
      <c r="JQ88" s="49"/>
      <c r="JR88" s="49"/>
      <c r="JS88" s="49"/>
      <c r="JT88" s="49"/>
      <c r="JU88" s="49"/>
      <c r="JV88" s="49"/>
      <c r="JW88" s="49"/>
      <c r="JX88" s="49"/>
      <c r="JY88" s="49"/>
      <c r="JZ88" s="49"/>
      <c r="KA88" s="49"/>
      <c r="KB88" s="49"/>
      <c r="KC88" s="49"/>
      <c r="KD88" s="49"/>
      <c r="KE88" s="49"/>
      <c r="KF88" s="49"/>
      <c r="KG88" s="49"/>
      <c r="KH88" s="49"/>
      <c r="KI88" s="49"/>
      <c r="KJ88" s="49"/>
      <c r="KK88" s="49"/>
      <c r="KL88" s="49"/>
      <c r="KM88" s="49"/>
      <c r="KN88" s="49"/>
      <c r="KO88" s="49"/>
      <c r="KP88" s="49"/>
      <c r="KQ88" s="49"/>
      <c r="KR88" s="49"/>
      <c r="KS88" s="49"/>
      <c r="KT88" s="49"/>
      <c r="KU88" s="49"/>
      <c r="KV88" s="49"/>
      <c r="KW88" s="49"/>
      <c r="KX88" s="49"/>
      <c r="KY88" s="49"/>
      <c r="KZ88" s="49"/>
      <c r="LA88" s="49"/>
      <c r="LB88" s="49"/>
      <c r="LC88" s="49"/>
      <c r="LD88" s="49"/>
      <c r="LE88" s="49"/>
      <c r="LF88" s="49"/>
      <c r="LG88" s="49"/>
      <c r="LH88" s="49"/>
      <c r="LI88" s="49"/>
      <c r="LJ88" s="49"/>
      <c r="LK88" s="49"/>
      <c r="LL88" s="49"/>
      <c r="LM88" s="49"/>
      <c r="LN88" s="49"/>
      <c r="LO88" s="49"/>
      <c r="LP88" s="49"/>
      <c r="LQ88" s="49"/>
      <c r="LR88" s="49"/>
      <c r="LS88" s="49"/>
      <c r="LT88" s="49"/>
      <c r="LU88" s="49"/>
      <c r="LV88" s="49"/>
      <c r="LW88" s="49"/>
      <c r="LX88" s="49"/>
      <c r="LY88" s="49"/>
      <c r="LZ88" s="49"/>
      <c r="MA88" s="49"/>
      <c r="MB88" s="49"/>
      <c r="MC88" s="49"/>
      <c r="MD88" s="49"/>
      <c r="ME88" s="49"/>
      <c r="MF88" s="49"/>
      <c r="MG88" s="49"/>
      <c r="MH88" s="49"/>
      <c r="MI88" s="49"/>
      <c r="MJ88" s="49"/>
      <c r="MK88" s="49"/>
      <c r="ML88" s="49"/>
      <c r="MM88" s="49"/>
      <c r="MN88" s="49"/>
      <c r="MO88" s="49"/>
      <c r="MP88" s="49"/>
      <c r="MQ88" s="49"/>
      <c r="MR88" s="49"/>
      <c r="MS88" s="49"/>
      <c r="MT88" s="49"/>
      <c r="MU88" s="49"/>
      <c r="MV88" s="49"/>
      <c r="MW88" s="49"/>
      <c r="MX88" s="49"/>
      <c r="MY88" s="49"/>
      <c r="MZ88" s="49"/>
      <c r="NA88" s="49"/>
      <c r="NB88" s="49"/>
      <c r="NC88" s="49"/>
      <c r="ND88" s="49"/>
      <c r="NE88" s="49"/>
      <c r="NF88" s="49"/>
      <c r="NG88" s="49"/>
      <c r="NH88" s="49"/>
      <c r="NI88" s="49"/>
      <c r="NJ88" s="49"/>
      <c r="NK88" s="49"/>
      <c r="NL88" s="49"/>
      <c r="NM88" s="49"/>
      <c r="NN88" s="49"/>
      <c r="NO88" s="49"/>
      <c r="NP88" s="49"/>
      <c r="NQ88" s="49"/>
      <c r="NR88" s="49"/>
      <c r="NS88" s="49"/>
      <c r="NT88" s="49"/>
      <c r="NU88" s="49"/>
      <c r="NV88" s="49"/>
      <c r="NW88" s="49"/>
      <c r="NX88" s="49"/>
      <c r="NY88" s="49"/>
      <c r="NZ88" s="49"/>
      <c r="OA88" s="49"/>
      <c r="OB88" s="49"/>
      <c r="OC88" s="49"/>
      <c r="OD88" s="49"/>
      <c r="OE88" s="49"/>
      <c r="OF88" s="49"/>
      <c r="OG88" s="49"/>
      <c r="OH88" s="49"/>
      <c r="OI88" s="49"/>
      <c r="OJ88" s="49"/>
      <c r="OK88" s="49"/>
      <c r="OL88" s="49"/>
      <c r="OM88" s="49"/>
      <c r="ON88" s="49"/>
      <c r="OO88" s="49"/>
      <c r="OP88" s="49"/>
      <c r="OQ88" s="49"/>
      <c r="OR88" s="49"/>
      <c r="OS88" s="49"/>
      <c r="OT88" s="49"/>
      <c r="OU88" s="49"/>
      <c r="OV88" s="49"/>
      <c r="OW88" s="49"/>
      <c r="OX88" s="49"/>
      <c r="OY88" s="49"/>
      <c r="OZ88" s="49"/>
      <c r="PA88" s="49"/>
      <c r="PB88" s="49"/>
      <c r="PC88" s="49"/>
      <c r="PD88" s="49"/>
      <c r="PE88" s="49"/>
      <c r="PF88" s="49"/>
      <c r="PG88" s="49"/>
      <c r="PH88" s="49"/>
      <c r="PI88" s="49"/>
      <c r="PJ88" s="49"/>
      <c r="PK88" s="49"/>
      <c r="PL88" s="49"/>
      <c r="PM88" s="49"/>
      <c r="PN88" s="49"/>
      <c r="PO88" s="49"/>
      <c r="PP88" s="49"/>
      <c r="PQ88" s="49"/>
      <c r="PR88" s="49"/>
      <c r="PS88" s="49"/>
      <c r="PT88" s="49"/>
      <c r="PU88" s="49"/>
      <c r="PV88" s="49"/>
      <c r="PW88" s="49"/>
      <c r="PX88" s="49"/>
      <c r="PY88" s="49"/>
      <c r="PZ88" s="49"/>
      <c r="QA88" s="49"/>
      <c r="QB88" s="49"/>
      <c r="QC88" s="49"/>
      <c r="QD88" s="49"/>
      <c r="QE88" s="49"/>
      <c r="QF88" s="49"/>
      <c r="QG88" s="49"/>
      <c r="QH88" s="49"/>
      <c r="QI88" s="49"/>
      <c r="QJ88" s="49"/>
      <c r="QK88" s="49"/>
      <c r="QL88" s="49"/>
      <c r="QM88" s="49"/>
      <c r="QN88" s="49"/>
      <c r="QO88" s="49"/>
      <c r="QP88" s="49"/>
      <c r="QQ88" s="49"/>
      <c r="QR88" s="49"/>
      <c r="QS88" s="49"/>
      <c r="QT88" s="49"/>
      <c r="QU88" s="49"/>
      <c r="QV88" s="49"/>
      <c r="QW88" s="49"/>
      <c r="QX88" s="49"/>
      <c r="QY88" s="49"/>
      <c r="QZ88" s="49"/>
      <c r="RA88" s="49"/>
      <c r="RB88" s="49"/>
      <c r="RC88" s="49"/>
      <c r="RD88" s="49"/>
      <c r="RE88" s="49"/>
      <c r="RF88" s="49"/>
      <c r="RG88" s="49"/>
      <c r="RH88" s="49"/>
      <c r="RI88" s="49"/>
      <c r="RJ88" s="49"/>
      <c r="RK88" s="49"/>
      <c r="RL88" s="49"/>
      <c r="RM88" s="49"/>
      <c r="RN88" s="49"/>
      <c r="RO88" s="49"/>
      <c r="RP88" s="49"/>
      <c r="RQ88" s="49"/>
      <c r="RR88" s="49"/>
      <c r="RS88" s="49"/>
      <c r="RT88" s="49"/>
      <c r="RU88" s="49"/>
      <c r="RV88" s="49"/>
      <c r="RW88" s="49"/>
      <c r="RX88" s="49"/>
      <c r="RY88" s="49"/>
      <c r="RZ88" s="49"/>
      <c r="SA88" s="49"/>
      <c r="SB88" s="49"/>
      <c r="SC88" s="49"/>
      <c r="SD88" s="49"/>
      <c r="SE88" s="49"/>
      <c r="SF88" s="49"/>
      <c r="SG88" s="49"/>
      <c r="SH88" s="49"/>
      <c r="SI88" s="49"/>
      <c r="SJ88" s="49"/>
      <c r="SK88" s="49"/>
      <c r="SL88" s="49"/>
      <c r="SM88" s="49"/>
      <c r="SN88" s="49"/>
      <c r="SO88" s="49"/>
      <c r="SP88" s="49"/>
      <c r="SQ88" s="49"/>
      <c r="SR88" s="49"/>
      <c r="SS88" s="49"/>
      <c r="ST88" s="49"/>
      <c r="SU88" s="49"/>
      <c r="SV88" s="49"/>
      <c r="SW88" s="49"/>
      <c r="SX88" s="49"/>
      <c r="SY88" s="49"/>
      <c r="SZ88" s="49"/>
      <c r="TA88" s="49"/>
      <c r="TB88" s="49"/>
      <c r="TC88" s="49"/>
      <c r="TD88" s="49"/>
      <c r="TE88" s="49"/>
      <c r="TF88" s="49"/>
      <c r="TG88" s="49"/>
      <c r="TH88" s="49"/>
      <c r="TI88" s="49"/>
      <c r="TJ88" s="49"/>
      <c r="TK88" s="49"/>
      <c r="TL88" s="49"/>
      <c r="TM88" s="49"/>
      <c r="TN88" s="49"/>
      <c r="TO88" s="49"/>
      <c r="TP88" s="49"/>
      <c r="TQ88" s="49"/>
      <c r="TR88" s="49"/>
      <c r="TS88" s="49"/>
      <c r="TT88" s="49"/>
      <c r="TU88" s="49"/>
      <c r="TV88" s="49"/>
      <c r="TW88" s="49"/>
      <c r="TX88" s="49"/>
      <c r="TY88" s="49"/>
      <c r="TZ88" s="49"/>
      <c r="UA88" s="49"/>
      <c r="UB88" s="49"/>
      <c r="UC88" s="49"/>
      <c r="UD88" s="49"/>
      <c r="UE88" s="49"/>
      <c r="UF88" s="49"/>
      <c r="UG88" s="49"/>
      <c r="UH88" s="49"/>
      <c r="UI88" s="49"/>
      <c r="UJ88" s="49"/>
      <c r="UK88" s="49"/>
      <c r="UL88" s="49"/>
      <c r="UM88" s="49"/>
      <c r="UN88" s="49"/>
      <c r="UO88" s="49"/>
      <c r="UP88" s="49"/>
      <c r="UQ88" s="49"/>
      <c r="UR88" s="49"/>
      <c r="US88" s="49"/>
      <c r="UT88" s="49"/>
      <c r="UU88" s="49"/>
      <c r="UV88" s="49"/>
      <c r="UW88" s="49"/>
      <c r="UX88" s="49"/>
      <c r="UY88" s="49"/>
      <c r="UZ88" s="49"/>
      <c r="VA88" s="49"/>
      <c r="VB88" s="49"/>
      <c r="VC88" s="49"/>
      <c r="VD88" s="49"/>
      <c r="VE88" s="49"/>
      <c r="VF88" s="49"/>
      <c r="VG88" s="49"/>
      <c r="VH88" s="49"/>
      <c r="VI88" s="49"/>
      <c r="VJ88" s="49"/>
      <c r="VK88" s="49"/>
      <c r="VL88" s="49"/>
      <c r="VM88" s="49"/>
      <c r="VN88" s="49"/>
      <c r="VO88" s="49"/>
      <c r="VP88" s="49"/>
      <c r="VQ88" s="49"/>
      <c r="VR88" s="49"/>
      <c r="VS88" s="49"/>
      <c r="VT88" s="49"/>
      <c r="VU88" s="49"/>
      <c r="VV88" s="49"/>
      <c r="VW88" s="49"/>
      <c r="VX88" s="49"/>
      <c r="VY88" s="49"/>
      <c r="VZ88" s="49"/>
      <c r="WA88" s="49"/>
      <c r="WB88" s="49"/>
      <c r="WC88" s="49"/>
      <c r="WD88" s="49"/>
      <c r="WE88" s="49"/>
      <c r="WF88" s="49"/>
      <c r="WG88" s="49"/>
      <c r="WH88" s="49"/>
      <c r="WI88" s="49"/>
      <c r="WJ88" s="49"/>
      <c r="WK88" s="49"/>
      <c r="WL88" s="49"/>
      <c r="WM88" s="49"/>
      <c r="WN88" s="49"/>
      <c r="WO88" s="49"/>
      <c r="WP88" s="49"/>
      <c r="WQ88" s="49"/>
      <c r="WR88" s="49"/>
      <c r="WS88" s="49"/>
      <c r="WT88" s="49"/>
      <c r="WU88" s="49"/>
      <c r="WV88" s="49"/>
      <c r="WW88" s="49"/>
      <c r="WX88" s="49"/>
      <c r="WY88" s="49"/>
      <c r="WZ88" s="49"/>
      <c r="XA88" s="49"/>
      <c r="XB88" s="49"/>
      <c r="XC88" s="49"/>
      <c r="XD88" s="49"/>
      <c r="XE88" s="49"/>
      <c r="XF88" s="49"/>
      <c r="XG88" s="49"/>
      <c r="XH88" s="49"/>
      <c r="XI88" s="49"/>
      <c r="XJ88" s="49"/>
      <c r="XK88" s="49"/>
      <c r="XL88" s="49"/>
      <c r="XM88" s="49"/>
      <c r="XN88" s="49"/>
      <c r="XO88" s="49"/>
      <c r="XP88" s="49"/>
      <c r="XQ88" s="49"/>
      <c r="XR88" s="49"/>
      <c r="XS88" s="49"/>
      <c r="XT88" s="49"/>
      <c r="XU88" s="49"/>
      <c r="XV88" s="49"/>
      <c r="XW88" s="49"/>
      <c r="XX88" s="49"/>
      <c r="XY88" s="49"/>
      <c r="XZ88" s="49"/>
      <c r="YA88" s="49"/>
      <c r="YB88" s="49"/>
      <c r="YC88" s="49"/>
      <c r="YD88" s="49"/>
      <c r="YE88" s="49"/>
      <c r="YF88" s="49"/>
      <c r="YG88" s="49"/>
      <c r="YH88" s="49"/>
      <c r="YI88" s="49"/>
      <c r="YJ88" s="49"/>
      <c r="YK88" s="49"/>
      <c r="YL88" s="49"/>
      <c r="YM88" s="49"/>
      <c r="YN88" s="49"/>
      <c r="YO88" s="49"/>
      <c r="YP88" s="49"/>
      <c r="YQ88" s="49"/>
      <c r="YR88" s="49"/>
      <c r="YS88" s="49"/>
      <c r="YT88" s="49"/>
      <c r="YU88" s="49"/>
      <c r="YV88" s="49"/>
      <c r="YW88" s="49"/>
      <c r="YX88" s="49"/>
      <c r="YY88" s="49"/>
      <c r="YZ88" s="49"/>
      <c r="ZA88" s="49"/>
      <c r="ZB88" s="49"/>
      <c r="ZC88" s="49"/>
      <c r="ZD88" s="49"/>
      <c r="ZE88" s="49"/>
    </row>
    <row r="89" spans="1:681" s="32" customFormat="1" ht="37.5" customHeight="1">
      <c r="A89" s="218"/>
      <c r="B89" s="95">
        <v>40</v>
      </c>
      <c r="C89" s="30" t="s">
        <v>568</v>
      </c>
      <c r="D89" s="131" t="s">
        <v>34</v>
      </c>
      <c r="E89" s="131" t="s">
        <v>1012</v>
      </c>
      <c r="F89" s="144">
        <f t="shared" si="11"/>
        <v>120</v>
      </c>
      <c r="G89" s="143"/>
      <c r="H89" s="143"/>
      <c r="I89" s="143">
        <v>120</v>
      </c>
      <c r="J89" s="143"/>
      <c r="K89" s="143"/>
      <c r="L89" s="131" t="s">
        <v>1097</v>
      </c>
      <c r="M89" s="131" t="s">
        <v>512</v>
      </c>
      <c r="N89" s="48"/>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c r="DO89" s="49"/>
      <c r="DP89" s="49"/>
      <c r="DQ89" s="49"/>
      <c r="DR89" s="49"/>
      <c r="DS89" s="49"/>
      <c r="DT89" s="49"/>
      <c r="DU89" s="49"/>
      <c r="DV89" s="49"/>
      <c r="DW89" s="49"/>
      <c r="DX89" s="49"/>
      <c r="DY89" s="49"/>
      <c r="DZ89" s="49"/>
      <c r="EA89" s="49"/>
      <c r="EB89" s="49"/>
      <c r="EC89" s="49"/>
      <c r="ED89" s="49"/>
      <c r="EE89" s="49"/>
      <c r="EF89" s="49"/>
      <c r="EG89" s="49"/>
      <c r="EH89" s="49"/>
      <c r="EI89" s="49"/>
      <c r="EJ89" s="49"/>
      <c r="EK89" s="49"/>
      <c r="EL89" s="49"/>
      <c r="EM89" s="49"/>
      <c r="EN89" s="49"/>
      <c r="EO89" s="49"/>
      <c r="EP89" s="49"/>
      <c r="EQ89" s="49"/>
      <c r="ER89" s="49"/>
      <c r="ES89" s="49"/>
      <c r="ET89" s="49"/>
      <c r="EU89" s="49"/>
      <c r="EV89" s="49"/>
      <c r="EW89" s="49"/>
      <c r="EX89" s="49"/>
      <c r="EY89" s="49"/>
      <c r="EZ89" s="49"/>
      <c r="FA89" s="49"/>
      <c r="FB89" s="49"/>
      <c r="FC89" s="49"/>
      <c r="FD89" s="49"/>
      <c r="FE89" s="49"/>
      <c r="FF89" s="49"/>
      <c r="FG89" s="49"/>
      <c r="FH89" s="49"/>
      <c r="FI89" s="49"/>
      <c r="FJ89" s="49"/>
      <c r="FK89" s="49"/>
      <c r="FL89" s="49"/>
      <c r="FM89" s="49"/>
      <c r="FN89" s="49"/>
      <c r="FO89" s="49"/>
      <c r="FP89" s="49"/>
      <c r="FQ89" s="49"/>
      <c r="FR89" s="49"/>
      <c r="FS89" s="49"/>
      <c r="FT89" s="49"/>
      <c r="FU89" s="49"/>
      <c r="FV89" s="49"/>
      <c r="FW89" s="49"/>
      <c r="FX89" s="49"/>
      <c r="FY89" s="49"/>
      <c r="FZ89" s="49"/>
      <c r="GA89" s="49"/>
      <c r="GB89" s="49"/>
      <c r="GC89" s="49"/>
      <c r="GD89" s="49"/>
      <c r="GE89" s="49"/>
      <c r="GF89" s="49"/>
      <c r="GG89" s="49"/>
      <c r="GH89" s="49"/>
      <c r="GI89" s="49"/>
      <c r="GJ89" s="49"/>
      <c r="GK89" s="49"/>
      <c r="GL89" s="49"/>
      <c r="GM89" s="49"/>
      <c r="GN89" s="49"/>
      <c r="GO89" s="49"/>
      <c r="GP89" s="49"/>
      <c r="GQ89" s="49"/>
      <c r="GR89" s="49"/>
      <c r="GS89" s="49"/>
      <c r="GT89" s="49"/>
      <c r="GU89" s="49"/>
      <c r="GV89" s="49"/>
      <c r="GW89" s="49"/>
      <c r="GX89" s="49"/>
      <c r="GY89" s="49"/>
      <c r="GZ89" s="49"/>
      <c r="HA89" s="49"/>
      <c r="HB89" s="49"/>
      <c r="HC89" s="49"/>
      <c r="HD89" s="49"/>
      <c r="HE89" s="49"/>
      <c r="HF89" s="49"/>
      <c r="HG89" s="49"/>
      <c r="HH89" s="49"/>
      <c r="HI89" s="49"/>
      <c r="HJ89" s="49"/>
      <c r="HK89" s="49"/>
      <c r="HL89" s="49"/>
      <c r="HM89" s="49"/>
      <c r="HN89" s="49"/>
      <c r="HO89" s="49"/>
      <c r="HP89" s="49"/>
      <c r="HQ89" s="49"/>
      <c r="HR89" s="49"/>
      <c r="HS89" s="49"/>
      <c r="HT89" s="49"/>
      <c r="HU89" s="49"/>
      <c r="HV89" s="49"/>
      <c r="HW89" s="49"/>
      <c r="HX89" s="49"/>
      <c r="HY89" s="49"/>
      <c r="HZ89" s="49"/>
      <c r="IA89" s="49"/>
      <c r="IB89" s="49"/>
      <c r="IC89" s="49"/>
      <c r="ID89" s="49"/>
      <c r="IE89" s="49"/>
      <c r="IF89" s="49"/>
      <c r="IG89" s="49"/>
      <c r="IH89" s="49"/>
      <c r="II89" s="49"/>
      <c r="IJ89" s="49"/>
      <c r="IK89" s="49"/>
      <c r="IL89" s="49"/>
      <c r="IM89" s="49"/>
      <c r="IN89" s="49"/>
      <c r="IO89" s="49"/>
      <c r="IP89" s="49"/>
      <c r="IQ89" s="49"/>
      <c r="IR89" s="49"/>
      <c r="IS89" s="49"/>
      <c r="IT89" s="49"/>
      <c r="IU89" s="49"/>
      <c r="IV89" s="49"/>
      <c r="IW89" s="49"/>
      <c r="IX89" s="49"/>
      <c r="IY89" s="49"/>
      <c r="IZ89" s="49"/>
      <c r="JA89" s="49"/>
      <c r="JB89" s="49"/>
      <c r="JC89" s="49"/>
      <c r="JD89" s="49"/>
      <c r="JE89" s="49"/>
      <c r="JF89" s="49"/>
      <c r="JG89" s="49"/>
      <c r="JH89" s="49"/>
      <c r="JI89" s="49"/>
      <c r="JJ89" s="49"/>
      <c r="JK89" s="49"/>
      <c r="JL89" s="49"/>
      <c r="JM89" s="49"/>
      <c r="JN89" s="49"/>
      <c r="JO89" s="49"/>
      <c r="JP89" s="49"/>
      <c r="JQ89" s="49"/>
      <c r="JR89" s="49"/>
      <c r="JS89" s="49"/>
      <c r="JT89" s="49"/>
      <c r="JU89" s="49"/>
      <c r="JV89" s="49"/>
      <c r="JW89" s="49"/>
      <c r="JX89" s="49"/>
      <c r="JY89" s="49"/>
      <c r="JZ89" s="49"/>
      <c r="KA89" s="49"/>
      <c r="KB89" s="49"/>
      <c r="KC89" s="49"/>
      <c r="KD89" s="49"/>
      <c r="KE89" s="49"/>
      <c r="KF89" s="49"/>
      <c r="KG89" s="49"/>
      <c r="KH89" s="49"/>
      <c r="KI89" s="49"/>
      <c r="KJ89" s="49"/>
      <c r="KK89" s="49"/>
      <c r="KL89" s="49"/>
      <c r="KM89" s="49"/>
      <c r="KN89" s="49"/>
      <c r="KO89" s="49"/>
      <c r="KP89" s="49"/>
      <c r="KQ89" s="49"/>
      <c r="KR89" s="49"/>
      <c r="KS89" s="49"/>
      <c r="KT89" s="49"/>
      <c r="KU89" s="49"/>
      <c r="KV89" s="49"/>
      <c r="KW89" s="49"/>
      <c r="KX89" s="49"/>
      <c r="KY89" s="49"/>
      <c r="KZ89" s="49"/>
      <c r="LA89" s="49"/>
      <c r="LB89" s="49"/>
      <c r="LC89" s="49"/>
      <c r="LD89" s="49"/>
      <c r="LE89" s="49"/>
      <c r="LF89" s="49"/>
      <c r="LG89" s="49"/>
      <c r="LH89" s="49"/>
      <c r="LI89" s="49"/>
      <c r="LJ89" s="49"/>
      <c r="LK89" s="49"/>
      <c r="LL89" s="49"/>
      <c r="LM89" s="49"/>
      <c r="LN89" s="49"/>
      <c r="LO89" s="49"/>
      <c r="LP89" s="49"/>
      <c r="LQ89" s="49"/>
      <c r="LR89" s="49"/>
      <c r="LS89" s="49"/>
      <c r="LT89" s="49"/>
      <c r="LU89" s="49"/>
      <c r="LV89" s="49"/>
      <c r="LW89" s="49"/>
      <c r="LX89" s="49"/>
      <c r="LY89" s="49"/>
      <c r="LZ89" s="49"/>
      <c r="MA89" s="49"/>
      <c r="MB89" s="49"/>
      <c r="MC89" s="49"/>
      <c r="MD89" s="49"/>
      <c r="ME89" s="49"/>
      <c r="MF89" s="49"/>
      <c r="MG89" s="49"/>
      <c r="MH89" s="49"/>
      <c r="MI89" s="49"/>
      <c r="MJ89" s="49"/>
      <c r="MK89" s="49"/>
      <c r="ML89" s="49"/>
      <c r="MM89" s="49"/>
      <c r="MN89" s="49"/>
      <c r="MO89" s="49"/>
      <c r="MP89" s="49"/>
      <c r="MQ89" s="49"/>
      <c r="MR89" s="49"/>
      <c r="MS89" s="49"/>
      <c r="MT89" s="49"/>
      <c r="MU89" s="49"/>
      <c r="MV89" s="49"/>
      <c r="MW89" s="49"/>
      <c r="MX89" s="49"/>
      <c r="MY89" s="49"/>
      <c r="MZ89" s="49"/>
      <c r="NA89" s="49"/>
      <c r="NB89" s="49"/>
      <c r="NC89" s="49"/>
      <c r="ND89" s="49"/>
      <c r="NE89" s="49"/>
      <c r="NF89" s="49"/>
      <c r="NG89" s="49"/>
      <c r="NH89" s="49"/>
      <c r="NI89" s="49"/>
      <c r="NJ89" s="49"/>
      <c r="NK89" s="49"/>
      <c r="NL89" s="49"/>
      <c r="NM89" s="49"/>
      <c r="NN89" s="49"/>
      <c r="NO89" s="49"/>
      <c r="NP89" s="49"/>
      <c r="NQ89" s="49"/>
      <c r="NR89" s="49"/>
      <c r="NS89" s="49"/>
      <c r="NT89" s="49"/>
      <c r="NU89" s="49"/>
      <c r="NV89" s="49"/>
      <c r="NW89" s="49"/>
      <c r="NX89" s="49"/>
      <c r="NY89" s="49"/>
      <c r="NZ89" s="49"/>
      <c r="OA89" s="49"/>
      <c r="OB89" s="49"/>
      <c r="OC89" s="49"/>
      <c r="OD89" s="49"/>
      <c r="OE89" s="49"/>
      <c r="OF89" s="49"/>
      <c r="OG89" s="49"/>
      <c r="OH89" s="49"/>
      <c r="OI89" s="49"/>
      <c r="OJ89" s="49"/>
      <c r="OK89" s="49"/>
      <c r="OL89" s="49"/>
      <c r="OM89" s="49"/>
      <c r="ON89" s="49"/>
      <c r="OO89" s="49"/>
      <c r="OP89" s="49"/>
      <c r="OQ89" s="49"/>
      <c r="OR89" s="49"/>
      <c r="OS89" s="49"/>
      <c r="OT89" s="49"/>
      <c r="OU89" s="49"/>
      <c r="OV89" s="49"/>
      <c r="OW89" s="49"/>
      <c r="OX89" s="49"/>
      <c r="OY89" s="49"/>
      <c r="OZ89" s="49"/>
      <c r="PA89" s="49"/>
      <c r="PB89" s="49"/>
      <c r="PC89" s="49"/>
      <c r="PD89" s="49"/>
      <c r="PE89" s="49"/>
      <c r="PF89" s="49"/>
      <c r="PG89" s="49"/>
      <c r="PH89" s="49"/>
      <c r="PI89" s="49"/>
      <c r="PJ89" s="49"/>
      <c r="PK89" s="49"/>
      <c r="PL89" s="49"/>
      <c r="PM89" s="49"/>
      <c r="PN89" s="49"/>
      <c r="PO89" s="49"/>
      <c r="PP89" s="49"/>
      <c r="PQ89" s="49"/>
      <c r="PR89" s="49"/>
      <c r="PS89" s="49"/>
      <c r="PT89" s="49"/>
      <c r="PU89" s="49"/>
      <c r="PV89" s="49"/>
      <c r="PW89" s="49"/>
      <c r="PX89" s="49"/>
      <c r="PY89" s="49"/>
      <c r="PZ89" s="49"/>
      <c r="QA89" s="49"/>
      <c r="QB89" s="49"/>
      <c r="QC89" s="49"/>
      <c r="QD89" s="49"/>
      <c r="QE89" s="49"/>
      <c r="QF89" s="49"/>
      <c r="QG89" s="49"/>
      <c r="QH89" s="49"/>
      <c r="QI89" s="49"/>
      <c r="QJ89" s="49"/>
      <c r="QK89" s="49"/>
      <c r="QL89" s="49"/>
      <c r="QM89" s="49"/>
      <c r="QN89" s="49"/>
      <c r="QO89" s="49"/>
      <c r="QP89" s="49"/>
      <c r="QQ89" s="49"/>
      <c r="QR89" s="49"/>
      <c r="QS89" s="49"/>
      <c r="QT89" s="49"/>
      <c r="QU89" s="49"/>
      <c r="QV89" s="49"/>
      <c r="QW89" s="49"/>
      <c r="QX89" s="49"/>
      <c r="QY89" s="49"/>
      <c r="QZ89" s="49"/>
      <c r="RA89" s="49"/>
      <c r="RB89" s="49"/>
      <c r="RC89" s="49"/>
      <c r="RD89" s="49"/>
      <c r="RE89" s="49"/>
      <c r="RF89" s="49"/>
      <c r="RG89" s="49"/>
      <c r="RH89" s="49"/>
      <c r="RI89" s="49"/>
      <c r="RJ89" s="49"/>
      <c r="RK89" s="49"/>
      <c r="RL89" s="49"/>
      <c r="RM89" s="49"/>
      <c r="RN89" s="49"/>
      <c r="RO89" s="49"/>
      <c r="RP89" s="49"/>
      <c r="RQ89" s="49"/>
      <c r="RR89" s="49"/>
      <c r="RS89" s="49"/>
      <c r="RT89" s="49"/>
      <c r="RU89" s="49"/>
      <c r="RV89" s="49"/>
      <c r="RW89" s="49"/>
      <c r="RX89" s="49"/>
      <c r="RY89" s="49"/>
      <c r="RZ89" s="49"/>
      <c r="SA89" s="49"/>
      <c r="SB89" s="49"/>
      <c r="SC89" s="49"/>
      <c r="SD89" s="49"/>
      <c r="SE89" s="49"/>
      <c r="SF89" s="49"/>
      <c r="SG89" s="49"/>
      <c r="SH89" s="49"/>
      <c r="SI89" s="49"/>
      <c r="SJ89" s="49"/>
      <c r="SK89" s="49"/>
      <c r="SL89" s="49"/>
      <c r="SM89" s="49"/>
      <c r="SN89" s="49"/>
      <c r="SO89" s="49"/>
      <c r="SP89" s="49"/>
      <c r="SQ89" s="49"/>
      <c r="SR89" s="49"/>
      <c r="SS89" s="49"/>
      <c r="ST89" s="49"/>
      <c r="SU89" s="49"/>
      <c r="SV89" s="49"/>
      <c r="SW89" s="49"/>
      <c r="SX89" s="49"/>
      <c r="SY89" s="49"/>
      <c r="SZ89" s="49"/>
      <c r="TA89" s="49"/>
      <c r="TB89" s="49"/>
      <c r="TC89" s="49"/>
      <c r="TD89" s="49"/>
      <c r="TE89" s="49"/>
      <c r="TF89" s="49"/>
      <c r="TG89" s="49"/>
      <c r="TH89" s="49"/>
      <c r="TI89" s="49"/>
      <c r="TJ89" s="49"/>
      <c r="TK89" s="49"/>
      <c r="TL89" s="49"/>
      <c r="TM89" s="49"/>
      <c r="TN89" s="49"/>
      <c r="TO89" s="49"/>
      <c r="TP89" s="49"/>
      <c r="TQ89" s="49"/>
      <c r="TR89" s="49"/>
      <c r="TS89" s="49"/>
      <c r="TT89" s="49"/>
      <c r="TU89" s="49"/>
      <c r="TV89" s="49"/>
      <c r="TW89" s="49"/>
      <c r="TX89" s="49"/>
      <c r="TY89" s="49"/>
      <c r="TZ89" s="49"/>
      <c r="UA89" s="49"/>
      <c r="UB89" s="49"/>
      <c r="UC89" s="49"/>
      <c r="UD89" s="49"/>
      <c r="UE89" s="49"/>
      <c r="UF89" s="49"/>
      <c r="UG89" s="49"/>
      <c r="UH89" s="49"/>
      <c r="UI89" s="49"/>
      <c r="UJ89" s="49"/>
      <c r="UK89" s="49"/>
      <c r="UL89" s="49"/>
      <c r="UM89" s="49"/>
      <c r="UN89" s="49"/>
      <c r="UO89" s="49"/>
      <c r="UP89" s="49"/>
      <c r="UQ89" s="49"/>
      <c r="UR89" s="49"/>
      <c r="US89" s="49"/>
      <c r="UT89" s="49"/>
      <c r="UU89" s="49"/>
      <c r="UV89" s="49"/>
      <c r="UW89" s="49"/>
      <c r="UX89" s="49"/>
      <c r="UY89" s="49"/>
      <c r="UZ89" s="49"/>
      <c r="VA89" s="49"/>
      <c r="VB89" s="49"/>
      <c r="VC89" s="49"/>
      <c r="VD89" s="49"/>
      <c r="VE89" s="49"/>
      <c r="VF89" s="49"/>
      <c r="VG89" s="49"/>
      <c r="VH89" s="49"/>
      <c r="VI89" s="49"/>
      <c r="VJ89" s="49"/>
      <c r="VK89" s="49"/>
      <c r="VL89" s="49"/>
      <c r="VM89" s="49"/>
      <c r="VN89" s="49"/>
      <c r="VO89" s="49"/>
      <c r="VP89" s="49"/>
      <c r="VQ89" s="49"/>
      <c r="VR89" s="49"/>
      <c r="VS89" s="49"/>
      <c r="VT89" s="49"/>
      <c r="VU89" s="49"/>
      <c r="VV89" s="49"/>
      <c r="VW89" s="49"/>
      <c r="VX89" s="49"/>
      <c r="VY89" s="49"/>
      <c r="VZ89" s="49"/>
      <c r="WA89" s="49"/>
      <c r="WB89" s="49"/>
      <c r="WC89" s="49"/>
      <c r="WD89" s="49"/>
      <c r="WE89" s="49"/>
      <c r="WF89" s="49"/>
      <c r="WG89" s="49"/>
      <c r="WH89" s="49"/>
      <c r="WI89" s="49"/>
      <c r="WJ89" s="49"/>
      <c r="WK89" s="49"/>
      <c r="WL89" s="49"/>
      <c r="WM89" s="49"/>
      <c r="WN89" s="49"/>
      <c r="WO89" s="49"/>
      <c r="WP89" s="49"/>
      <c r="WQ89" s="49"/>
      <c r="WR89" s="49"/>
      <c r="WS89" s="49"/>
      <c r="WT89" s="49"/>
      <c r="WU89" s="49"/>
      <c r="WV89" s="49"/>
      <c r="WW89" s="49"/>
      <c r="WX89" s="49"/>
      <c r="WY89" s="49"/>
      <c r="WZ89" s="49"/>
      <c r="XA89" s="49"/>
      <c r="XB89" s="49"/>
      <c r="XC89" s="49"/>
      <c r="XD89" s="49"/>
      <c r="XE89" s="49"/>
      <c r="XF89" s="49"/>
      <c r="XG89" s="49"/>
      <c r="XH89" s="49"/>
      <c r="XI89" s="49"/>
      <c r="XJ89" s="49"/>
      <c r="XK89" s="49"/>
      <c r="XL89" s="49"/>
      <c r="XM89" s="49"/>
      <c r="XN89" s="49"/>
      <c r="XO89" s="49"/>
      <c r="XP89" s="49"/>
      <c r="XQ89" s="49"/>
      <c r="XR89" s="49"/>
      <c r="XS89" s="49"/>
      <c r="XT89" s="49"/>
      <c r="XU89" s="49"/>
      <c r="XV89" s="49"/>
      <c r="XW89" s="49"/>
      <c r="XX89" s="49"/>
      <c r="XY89" s="49"/>
      <c r="XZ89" s="49"/>
      <c r="YA89" s="49"/>
      <c r="YB89" s="49"/>
      <c r="YC89" s="49"/>
      <c r="YD89" s="49"/>
      <c r="YE89" s="49"/>
      <c r="YF89" s="49"/>
      <c r="YG89" s="49"/>
      <c r="YH89" s="49"/>
      <c r="YI89" s="49"/>
      <c r="YJ89" s="49"/>
      <c r="YK89" s="49"/>
      <c r="YL89" s="49"/>
      <c r="YM89" s="49"/>
      <c r="YN89" s="49"/>
      <c r="YO89" s="49"/>
      <c r="YP89" s="49"/>
      <c r="YQ89" s="49"/>
      <c r="YR89" s="49"/>
      <c r="YS89" s="49"/>
      <c r="YT89" s="49"/>
      <c r="YU89" s="49"/>
      <c r="YV89" s="49"/>
      <c r="YW89" s="49"/>
      <c r="YX89" s="49"/>
      <c r="YY89" s="49"/>
      <c r="YZ89" s="49"/>
      <c r="ZA89" s="49"/>
      <c r="ZB89" s="49"/>
      <c r="ZC89" s="49"/>
      <c r="ZD89" s="49"/>
      <c r="ZE89" s="49"/>
    </row>
    <row r="90" spans="1:681" s="32" customFormat="1" ht="38.25" customHeight="1">
      <c r="A90" s="218"/>
      <c r="B90" s="95">
        <v>41</v>
      </c>
      <c r="C90" s="30" t="s">
        <v>569</v>
      </c>
      <c r="D90" s="131" t="s">
        <v>34</v>
      </c>
      <c r="E90" s="131" t="s">
        <v>1012</v>
      </c>
      <c r="F90" s="144">
        <f t="shared" si="11"/>
        <v>180</v>
      </c>
      <c r="G90" s="143"/>
      <c r="H90" s="143"/>
      <c r="I90" s="143">
        <v>180</v>
      </c>
      <c r="J90" s="143"/>
      <c r="K90" s="143"/>
      <c r="L90" s="131" t="s">
        <v>1098</v>
      </c>
      <c r="M90" s="131" t="s">
        <v>1116</v>
      </c>
      <c r="N90" s="48"/>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c r="DO90" s="49"/>
      <c r="DP90" s="49"/>
      <c r="DQ90" s="49"/>
      <c r="DR90" s="49"/>
      <c r="DS90" s="49"/>
      <c r="DT90" s="49"/>
      <c r="DU90" s="49"/>
      <c r="DV90" s="49"/>
      <c r="DW90" s="49"/>
      <c r="DX90" s="49"/>
      <c r="DY90" s="49"/>
      <c r="DZ90" s="49"/>
      <c r="EA90" s="49"/>
      <c r="EB90" s="49"/>
      <c r="EC90" s="49"/>
      <c r="ED90" s="49"/>
      <c r="EE90" s="49"/>
      <c r="EF90" s="49"/>
      <c r="EG90" s="49"/>
      <c r="EH90" s="49"/>
      <c r="EI90" s="49"/>
      <c r="EJ90" s="49"/>
      <c r="EK90" s="49"/>
      <c r="EL90" s="49"/>
      <c r="EM90" s="49"/>
      <c r="EN90" s="49"/>
      <c r="EO90" s="49"/>
      <c r="EP90" s="49"/>
      <c r="EQ90" s="49"/>
      <c r="ER90" s="49"/>
      <c r="ES90" s="49"/>
      <c r="ET90" s="49"/>
      <c r="EU90" s="49"/>
      <c r="EV90" s="49"/>
      <c r="EW90" s="49"/>
      <c r="EX90" s="49"/>
      <c r="EY90" s="49"/>
      <c r="EZ90" s="49"/>
      <c r="FA90" s="49"/>
      <c r="FB90" s="49"/>
      <c r="FC90" s="49"/>
      <c r="FD90" s="49"/>
      <c r="FE90" s="49"/>
      <c r="FF90" s="49"/>
      <c r="FG90" s="49"/>
      <c r="FH90" s="49"/>
      <c r="FI90" s="49"/>
      <c r="FJ90" s="49"/>
      <c r="FK90" s="49"/>
      <c r="FL90" s="49"/>
      <c r="FM90" s="49"/>
      <c r="FN90" s="49"/>
      <c r="FO90" s="49"/>
      <c r="FP90" s="49"/>
      <c r="FQ90" s="49"/>
      <c r="FR90" s="49"/>
      <c r="FS90" s="49"/>
      <c r="FT90" s="49"/>
      <c r="FU90" s="49"/>
      <c r="FV90" s="49"/>
      <c r="FW90" s="49"/>
      <c r="FX90" s="49"/>
      <c r="FY90" s="49"/>
      <c r="FZ90" s="49"/>
      <c r="GA90" s="49"/>
      <c r="GB90" s="49"/>
      <c r="GC90" s="49"/>
      <c r="GD90" s="49"/>
      <c r="GE90" s="49"/>
      <c r="GF90" s="49"/>
      <c r="GG90" s="49"/>
      <c r="GH90" s="49"/>
      <c r="GI90" s="49"/>
      <c r="GJ90" s="49"/>
      <c r="GK90" s="49"/>
      <c r="GL90" s="49"/>
      <c r="GM90" s="49"/>
      <c r="GN90" s="49"/>
      <c r="GO90" s="49"/>
      <c r="GP90" s="49"/>
      <c r="GQ90" s="49"/>
      <c r="GR90" s="49"/>
      <c r="GS90" s="49"/>
      <c r="GT90" s="49"/>
      <c r="GU90" s="49"/>
      <c r="GV90" s="49"/>
      <c r="GW90" s="49"/>
      <c r="GX90" s="49"/>
      <c r="GY90" s="49"/>
      <c r="GZ90" s="49"/>
      <c r="HA90" s="49"/>
      <c r="HB90" s="49"/>
      <c r="HC90" s="49"/>
      <c r="HD90" s="49"/>
      <c r="HE90" s="49"/>
      <c r="HF90" s="49"/>
      <c r="HG90" s="49"/>
      <c r="HH90" s="49"/>
      <c r="HI90" s="49"/>
      <c r="HJ90" s="49"/>
      <c r="HK90" s="49"/>
      <c r="HL90" s="49"/>
      <c r="HM90" s="49"/>
      <c r="HN90" s="49"/>
      <c r="HO90" s="49"/>
      <c r="HP90" s="49"/>
      <c r="HQ90" s="49"/>
      <c r="HR90" s="49"/>
      <c r="HS90" s="49"/>
      <c r="HT90" s="49"/>
      <c r="HU90" s="49"/>
      <c r="HV90" s="49"/>
      <c r="HW90" s="49"/>
      <c r="HX90" s="49"/>
      <c r="HY90" s="49"/>
      <c r="HZ90" s="49"/>
      <c r="IA90" s="49"/>
      <c r="IB90" s="49"/>
      <c r="IC90" s="49"/>
      <c r="ID90" s="49"/>
      <c r="IE90" s="49"/>
      <c r="IF90" s="49"/>
      <c r="IG90" s="49"/>
      <c r="IH90" s="49"/>
      <c r="II90" s="49"/>
      <c r="IJ90" s="49"/>
      <c r="IK90" s="49"/>
      <c r="IL90" s="49"/>
      <c r="IM90" s="49"/>
      <c r="IN90" s="49"/>
      <c r="IO90" s="49"/>
      <c r="IP90" s="49"/>
      <c r="IQ90" s="49"/>
      <c r="IR90" s="49"/>
      <c r="IS90" s="49"/>
      <c r="IT90" s="49"/>
      <c r="IU90" s="49"/>
      <c r="IV90" s="49"/>
      <c r="IW90" s="49"/>
      <c r="IX90" s="49"/>
      <c r="IY90" s="49"/>
      <c r="IZ90" s="49"/>
      <c r="JA90" s="49"/>
      <c r="JB90" s="49"/>
      <c r="JC90" s="49"/>
      <c r="JD90" s="49"/>
      <c r="JE90" s="49"/>
      <c r="JF90" s="49"/>
      <c r="JG90" s="49"/>
      <c r="JH90" s="49"/>
      <c r="JI90" s="49"/>
      <c r="JJ90" s="49"/>
      <c r="JK90" s="49"/>
      <c r="JL90" s="49"/>
      <c r="JM90" s="49"/>
      <c r="JN90" s="49"/>
      <c r="JO90" s="49"/>
      <c r="JP90" s="49"/>
      <c r="JQ90" s="49"/>
      <c r="JR90" s="49"/>
      <c r="JS90" s="49"/>
      <c r="JT90" s="49"/>
      <c r="JU90" s="49"/>
      <c r="JV90" s="49"/>
      <c r="JW90" s="49"/>
      <c r="JX90" s="49"/>
      <c r="JY90" s="49"/>
      <c r="JZ90" s="49"/>
      <c r="KA90" s="49"/>
      <c r="KB90" s="49"/>
      <c r="KC90" s="49"/>
      <c r="KD90" s="49"/>
      <c r="KE90" s="49"/>
      <c r="KF90" s="49"/>
      <c r="KG90" s="49"/>
      <c r="KH90" s="49"/>
      <c r="KI90" s="49"/>
      <c r="KJ90" s="49"/>
      <c r="KK90" s="49"/>
      <c r="KL90" s="49"/>
      <c r="KM90" s="49"/>
      <c r="KN90" s="49"/>
      <c r="KO90" s="49"/>
      <c r="KP90" s="49"/>
      <c r="KQ90" s="49"/>
      <c r="KR90" s="49"/>
      <c r="KS90" s="49"/>
      <c r="KT90" s="49"/>
      <c r="KU90" s="49"/>
      <c r="KV90" s="49"/>
      <c r="KW90" s="49"/>
      <c r="KX90" s="49"/>
      <c r="KY90" s="49"/>
      <c r="KZ90" s="49"/>
      <c r="LA90" s="49"/>
      <c r="LB90" s="49"/>
      <c r="LC90" s="49"/>
      <c r="LD90" s="49"/>
      <c r="LE90" s="49"/>
      <c r="LF90" s="49"/>
      <c r="LG90" s="49"/>
      <c r="LH90" s="49"/>
      <c r="LI90" s="49"/>
      <c r="LJ90" s="49"/>
      <c r="LK90" s="49"/>
      <c r="LL90" s="49"/>
      <c r="LM90" s="49"/>
      <c r="LN90" s="49"/>
      <c r="LO90" s="49"/>
      <c r="LP90" s="49"/>
      <c r="LQ90" s="49"/>
      <c r="LR90" s="49"/>
      <c r="LS90" s="49"/>
      <c r="LT90" s="49"/>
      <c r="LU90" s="49"/>
      <c r="LV90" s="49"/>
      <c r="LW90" s="49"/>
      <c r="LX90" s="49"/>
      <c r="LY90" s="49"/>
      <c r="LZ90" s="49"/>
      <c r="MA90" s="49"/>
      <c r="MB90" s="49"/>
      <c r="MC90" s="49"/>
      <c r="MD90" s="49"/>
      <c r="ME90" s="49"/>
      <c r="MF90" s="49"/>
      <c r="MG90" s="49"/>
      <c r="MH90" s="49"/>
      <c r="MI90" s="49"/>
      <c r="MJ90" s="49"/>
      <c r="MK90" s="49"/>
      <c r="ML90" s="49"/>
      <c r="MM90" s="49"/>
      <c r="MN90" s="49"/>
      <c r="MO90" s="49"/>
      <c r="MP90" s="49"/>
      <c r="MQ90" s="49"/>
      <c r="MR90" s="49"/>
      <c r="MS90" s="49"/>
      <c r="MT90" s="49"/>
      <c r="MU90" s="49"/>
      <c r="MV90" s="49"/>
      <c r="MW90" s="49"/>
      <c r="MX90" s="49"/>
      <c r="MY90" s="49"/>
      <c r="MZ90" s="49"/>
      <c r="NA90" s="49"/>
      <c r="NB90" s="49"/>
      <c r="NC90" s="49"/>
      <c r="ND90" s="49"/>
      <c r="NE90" s="49"/>
      <c r="NF90" s="49"/>
      <c r="NG90" s="49"/>
      <c r="NH90" s="49"/>
      <c r="NI90" s="49"/>
      <c r="NJ90" s="49"/>
      <c r="NK90" s="49"/>
      <c r="NL90" s="49"/>
      <c r="NM90" s="49"/>
      <c r="NN90" s="49"/>
      <c r="NO90" s="49"/>
      <c r="NP90" s="49"/>
      <c r="NQ90" s="49"/>
      <c r="NR90" s="49"/>
      <c r="NS90" s="49"/>
      <c r="NT90" s="49"/>
      <c r="NU90" s="49"/>
      <c r="NV90" s="49"/>
      <c r="NW90" s="49"/>
      <c r="NX90" s="49"/>
      <c r="NY90" s="49"/>
      <c r="NZ90" s="49"/>
      <c r="OA90" s="49"/>
      <c r="OB90" s="49"/>
      <c r="OC90" s="49"/>
      <c r="OD90" s="49"/>
      <c r="OE90" s="49"/>
      <c r="OF90" s="49"/>
      <c r="OG90" s="49"/>
      <c r="OH90" s="49"/>
      <c r="OI90" s="49"/>
      <c r="OJ90" s="49"/>
      <c r="OK90" s="49"/>
      <c r="OL90" s="49"/>
      <c r="OM90" s="49"/>
      <c r="ON90" s="49"/>
      <c r="OO90" s="49"/>
      <c r="OP90" s="49"/>
      <c r="OQ90" s="49"/>
      <c r="OR90" s="49"/>
      <c r="OS90" s="49"/>
      <c r="OT90" s="49"/>
      <c r="OU90" s="49"/>
      <c r="OV90" s="49"/>
      <c r="OW90" s="49"/>
      <c r="OX90" s="49"/>
      <c r="OY90" s="49"/>
      <c r="OZ90" s="49"/>
      <c r="PA90" s="49"/>
      <c r="PB90" s="49"/>
      <c r="PC90" s="49"/>
      <c r="PD90" s="49"/>
      <c r="PE90" s="49"/>
      <c r="PF90" s="49"/>
      <c r="PG90" s="49"/>
      <c r="PH90" s="49"/>
      <c r="PI90" s="49"/>
      <c r="PJ90" s="49"/>
      <c r="PK90" s="49"/>
      <c r="PL90" s="49"/>
      <c r="PM90" s="49"/>
      <c r="PN90" s="49"/>
      <c r="PO90" s="49"/>
      <c r="PP90" s="49"/>
      <c r="PQ90" s="49"/>
      <c r="PR90" s="49"/>
      <c r="PS90" s="49"/>
      <c r="PT90" s="49"/>
      <c r="PU90" s="49"/>
      <c r="PV90" s="49"/>
      <c r="PW90" s="49"/>
      <c r="PX90" s="49"/>
      <c r="PY90" s="49"/>
      <c r="PZ90" s="49"/>
      <c r="QA90" s="49"/>
      <c r="QB90" s="49"/>
      <c r="QC90" s="49"/>
      <c r="QD90" s="49"/>
      <c r="QE90" s="49"/>
      <c r="QF90" s="49"/>
      <c r="QG90" s="49"/>
      <c r="QH90" s="49"/>
      <c r="QI90" s="49"/>
      <c r="QJ90" s="49"/>
      <c r="QK90" s="49"/>
      <c r="QL90" s="49"/>
      <c r="QM90" s="49"/>
      <c r="QN90" s="49"/>
      <c r="QO90" s="49"/>
      <c r="QP90" s="49"/>
      <c r="QQ90" s="49"/>
      <c r="QR90" s="49"/>
      <c r="QS90" s="49"/>
      <c r="QT90" s="49"/>
      <c r="QU90" s="49"/>
      <c r="QV90" s="49"/>
      <c r="QW90" s="49"/>
      <c r="QX90" s="49"/>
      <c r="QY90" s="49"/>
      <c r="QZ90" s="49"/>
      <c r="RA90" s="49"/>
      <c r="RB90" s="49"/>
      <c r="RC90" s="49"/>
      <c r="RD90" s="49"/>
      <c r="RE90" s="49"/>
      <c r="RF90" s="49"/>
      <c r="RG90" s="49"/>
      <c r="RH90" s="49"/>
      <c r="RI90" s="49"/>
      <c r="RJ90" s="49"/>
      <c r="RK90" s="49"/>
      <c r="RL90" s="49"/>
      <c r="RM90" s="49"/>
      <c r="RN90" s="49"/>
      <c r="RO90" s="49"/>
      <c r="RP90" s="49"/>
      <c r="RQ90" s="49"/>
      <c r="RR90" s="49"/>
      <c r="RS90" s="49"/>
      <c r="RT90" s="49"/>
      <c r="RU90" s="49"/>
      <c r="RV90" s="49"/>
      <c r="RW90" s="49"/>
      <c r="RX90" s="49"/>
      <c r="RY90" s="49"/>
      <c r="RZ90" s="49"/>
      <c r="SA90" s="49"/>
      <c r="SB90" s="49"/>
      <c r="SC90" s="49"/>
      <c r="SD90" s="49"/>
      <c r="SE90" s="49"/>
      <c r="SF90" s="49"/>
      <c r="SG90" s="49"/>
      <c r="SH90" s="49"/>
      <c r="SI90" s="49"/>
      <c r="SJ90" s="49"/>
      <c r="SK90" s="49"/>
      <c r="SL90" s="49"/>
      <c r="SM90" s="49"/>
      <c r="SN90" s="49"/>
      <c r="SO90" s="49"/>
      <c r="SP90" s="49"/>
      <c r="SQ90" s="49"/>
      <c r="SR90" s="49"/>
      <c r="SS90" s="49"/>
      <c r="ST90" s="49"/>
      <c r="SU90" s="49"/>
      <c r="SV90" s="49"/>
      <c r="SW90" s="49"/>
      <c r="SX90" s="49"/>
      <c r="SY90" s="49"/>
      <c r="SZ90" s="49"/>
      <c r="TA90" s="49"/>
      <c r="TB90" s="49"/>
      <c r="TC90" s="49"/>
      <c r="TD90" s="49"/>
      <c r="TE90" s="49"/>
      <c r="TF90" s="49"/>
      <c r="TG90" s="49"/>
      <c r="TH90" s="49"/>
      <c r="TI90" s="49"/>
      <c r="TJ90" s="49"/>
      <c r="TK90" s="49"/>
      <c r="TL90" s="49"/>
      <c r="TM90" s="49"/>
      <c r="TN90" s="49"/>
      <c r="TO90" s="49"/>
      <c r="TP90" s="49"/>
      <c r="TQ90" s="49"/>
      <c r="TR90" s="49"/>
      <c r="TS90" s="49"/>
      <c r="TT90" s="49"/>
      <c r="TU90" s="49"/>
      <c r="TV90" s="49"/>
      <c r="TW90" s="49"/>
      <c r="TX90" s="49"/>
      <c r="TY90" s="49"/>
      <c r="TZ90" s="49"/>
      <c r="UA90" s="49"/>
      <c r="UB90" s="49"/>
      <c r="UC90" s="49"/>
      <c r="UD90" s="49"/>
      <c r="UE90" s="49"/>
      <c r="UF90" s="49"/>
      <c r="UG90" s="49"/>
      <c r="UH90" s="49"/>
      <c r="UI90" s="49"/>
      <c r="UJ90" s="49"/>
      <c r="UK90" s="49"/>
      <c r="UL90" s="49"/>
      <c r="UM90" s="49"/>
      <c r="UN90" s="49"/>
      <c r="UO90" s="49"/>
      <c r="UP90" s="49"/>
      <c r="UQ90" s="49"/>
      <c r="UR90" s="49"/>
      <c r="US90" s="49"/>
      <c r="UT90" s="49"/>
      <c r="UU90" s="49"/>
      <c r="UV90" s="49"/>
      <c r="UW90" s="49"/>
      <c r="UX90" s="49"/>
      <c r="UY90" s="49"/>
      <c r="UZ90" s="49"/>
      <c r="VA90" s="49"/>
      <c r="VB90" s="49"/>
      <c r="VC90" s="49"/>
      <c r="VD90" s="49"/>
      <c r="VE90" s="49"/>
      <c r="VF90" s="49"/>
      <c r="VG90" s="49"/>
      <c r="VH90" s="49"/>
      <c r="VI90" s="49"/>
      <c r="VJ90" s="49"/>
      <c r="VK90" s="49"/>
      <c r="VL90" s="49"/>
      <c r="VM90" s="49"/>
      <c r="VN90" s="49"/>
      <c r="VO90" s="49"/>
      <c r="VP90" s="49"/>
      <c r="VQ90" s="49"/>
      <c r="VR90" s="49"/>
      <c r="VS90" s="49"/>
      <c r="VT90" s="49"/>
      <c r="VU90" s="49"/>
      <c r="VV90" s="49"/>
      <c r="VW90" s="49"/>
      <c r="VX90" s="49"/>
      <c r="VY90" s="49"/>
      <c r="VZ90" s="49"/>
      <c r="WA90" s="49"/>
      <c r="WB90" s="49"/>
      <c r="WC90" s="49"/>
      <c r="WD90" s="49"/>
      <c r="WE90" s="49"/>
      <c r="WF90" s="49"/>
      <c r="WG90" s="49"/>
      <c r="WH90" s="49"/>
      <c r="WI90" s="49"/>
      <c r="WJ90" s="49"/>
      <c r="WK90" s="49"/>
      <c r="WL90" s="49"/>
      <c r="WM90" s="49"/>
      <c r="WN90" s="49"/>
      <c r="WO90" s="49"/>
      <c r="WP90" s="49"/>
      <c r="WQ90" s="49"/>
      <c r="WR90" s="49"/>
      <c r="WS90" s="49"/>
      <c r="WT90" s="49"/>
      <c r="WU90" s="49"/>
      <c r="WV90" s="49"/>
      <c r="WW90" s="49"/>
      <c r="WX90" s="49"/>
      <c r="WY90" s="49"/>
      <c r="WZ90" s="49"/>
      <c r="XA90" s="49"/>
      <c r="XB90" s="49"/>
      <c r="XC90" s="49"/>
      <c r="XD90" s="49"/>
      <c r="XE90" s="49"/>
      <c r="XF90" s="49"/>
      <c r="XG90" s="49"/>
      <c r="XH90" s="49"/>
      <c r="XI90" s="49"/>
      <c r="XJ90" s="49"/>
      <c r="XK90" s="49"/>
      <c r="XL90" s="49"/>
      <c r="XM90" s="49"/>
      <c r="XN90" s="49"/>
      <c r="XO90" s="49"/>
      <c r="XP90" s="49"/>
      <c r="XQ90" s="49"/>
      <c r="XR90" s="49"/>
      <c r="XS90" s="49"/>
      <c r="XT90" s="49"/>
      <c r="XU90" s="49"/>
      <c r="XV90" s="49"/>
      <c r="XW90" s="49"/>
      <c r="XX90" s="49"/>
      <c r="XY90" s="49"/>
      <c r="XZ90" s="49"/>
      <c r="YA90" s="49"/>
      <c r="YB90" s="49"/>
      <c r="YC90" s="49"/>
      <c r="YD90" s="49"/>
      <c r="YE90" s="49"/>
      <c r="YF90" s="49"/>
      <c r="YG90" s="49"/>
      <c r="YH90" s="49"/>
      <c r="YI90" s="49"/>
      <c r="YJ90" s="49"/>
      <c r="YK90" s="49"/>
      <c r="YL90" s="49"/>
      <c r="YM90" s="49"/>
      <c r="YN90" s="49"/>
      <c r="YO90" s="49"/>
      <c r="YP90" s="49"/>
      <c r="YQ90" s="49"/>
      <c r="YR90" s="49"/>
      <c r="YS90" s="49"/>
      <c r="YT90" s="49"/>
      <c r="YU90" s="49"/>
      <c r="YV90" s="49"/>
      <c r="YW90" s="49"/>
      <c r="YX90" s="49"/>
      <c r="YY90" s="49"/>
      <c r="YZ90" s="49"/>
      <c r="ZA90" s="49"/>
      <c r="ZB90" s="49"/>
      <c r="ZC90" s="49"/>
      <c r="ZD90" s="49"/>
      <c r="ZE90" s="49"/>
    </row>
    <row r="91" spans="1:681" s="32" customFormat="1" ht="35.25" customHeight="1">
      <c r="A91" s="218"/>
      <c r="B91" s="95">
        <v>42</v>
      </c>
      <c r="C91" s="30" t="s">
        <v>570</v>
      </c>
      <c r="D91" s="131" t="s">
        <v>34</v>
      </c>
      <c r="E91" s="131" t="s">
        <v>1012</v>
      </c>
      <c r="F91" s="144">
        <f>G91+H91+I91+J91+K91</f>
        <v>150</v>
      </c>
      <c r="G91" s="143"/>
      <c r="H91" s="143"/>
      <c r="I91" s="143">
        <v>150</v>
      </c>
      <c r="J91" s="143"/>
      <c r="K91" s="143"/>
      <c r="L91" s="131" t="s">
        <v>1099</v>
      </c>
      <c r="M91" s="131" t="s">
        <v>1117</v>
      </c>
      <c r="N91" s="48"/>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c r="DO91" s="49"/>
      <c r="DP91" s="49"/>
      <c r="DQ91" s="49"/>
      <c r="DR91" s="49"/>
      <c r="DS91" s="49"/>
      <c r="DT91" s="49"/>
      <c r="DU91" s="49"/>
      <c r="DV91" s="49"/>
      <c r="DW91" s="49"/>
      <c r="DX91" s="49"/>
      <c r="DY91" s="49"/>
      <c r="DZ91" s="49"/>
      <c r="EA91" s="49"/>
      <c r="EB91" s="49"/>
      <c r="EC91" s="49"/>
      <c r="ED91" s="49"/>
      <c r="EE91" s="49"/>
      <c r="EF91" s="49"/>
      <c r="EG91" s="49"/>
      <c r="EH91" s="49"/>
      <c r="EI91" s="49"/>
      <c r="EJ91" s="49"/>
      <c r="EK91" s="49"/>
      <c r="EL91" s="49"/>
      <c r="EM91" s="49"/>
      <c r="EN91" s="49"/>
      <c r="EO91" s="49"/>
      <c r="EP91" s="49"/>
      <c r="EQ91" s="49"/>
      <c r="ER91" s="49"/>
      <c r="ES91" s="49"/>
      <c r="ET91" s="49"/>
      <c r="EU91" s="49"/>
      <c r="EV91" s="49"/>
      <c r="EW91" s="49"/>
      <c r="EX91" s="49"/>
      <c r="EY91" s="49"/>
      <c r="EZ91" s="49"/>
      <c r="FA91" s="49"/>
      <c r="FB91" s="49"/>
      <c r="FC91" s="49"/>
      <c r="FD91" s="49"/>
      <c r="FE91" s="49"/>
      <c r="FF91" s="49"/>
      <c r="FG91" s="49"/>
      <c r="FH91" s="49"/>
      <c r="FI91" s="49"/>
      <c r="FJ91" s="49"/>
      <c r="FK91" s="49"/>
      <c r="FL91" s="49"/>
      <c r="FM91" s="49"/>
      <c r="FN91" s="49"/>
      <c r="FO91" s="49"/>
      <c r="FP91" s="49"/>
      <c r="FQ91" s="49"/>
      <c r="FR91" s="49"/>
      <c r="FS91" s="49"/>
      <c r="FT91" s="49"/>
      <c r="FU91" s="49"/>
      <c r="FV91" s="49"/>
      <c r="FW91" s="49"/>
      <c r="FX91" s="49"/>
      <c r="FY91" s="49"/>
      <c r="FZ91" s="49"/>
      <c r="GA91" s="49"/>
      <c r="GB91" s="49"/>
      <c r="GC91" s="49"/>
      <c r="GD91" s="49"/>
      <c r="GE91" s="49"/>
      <c r="GF91" s="49"/>
      <c r="GG91" s="49"/>
      <c r="GH91" s="49"/>
      <c r="GI91" s="49"/>
      <c r="GJ91" s="49"/>
      <c r="GK91" s="49"/>
      <c r="GL91" s="49"/>
      <c r="GM91" s="49"/>
      <c r="GN91" s="49"/>
      <c r="GO91" s="49"/>
      <c r="GP91" s="49"/>
      <c r="GQ91" s="49"/>
      <c r="GR91" s="49"/>
      <c r="GS91" s="49"/>
      <c r="GT91" s="49"/>
      <c r="GU91" s="49"/>
      <c r="GV91" s="49"/>
      <c r="GW91" s="49"/>
      <c r="GX91" s="49"/>
      <c r="GY91" s="49"/>
      <c r="GZ91" s="49"/>
      <c r="HA91" s="49"/>
      <c r="HB91" s="49"/>
      <c r="HC91" s="49"/>
      <c r="HD91" s="49"/>
      <c r="HE91" s="49"/>
      <c r="HF91" s="49"/>
      <c r="HG91" s="49"/>
      <c r="HH91" s="49"/>
      <c r="HI91" s="49"/>
      <c r="HJ91" s="49"/>
      <c r="HK91" s="49"/>
      <c r="HL91" s="49"/>
      <c r="HM91" s="49"/>
      <c r="HN91" s="49"/>
      <c r="HO91" s="49"/>
      <c r="HP91" s="49"/>
      <c r="HQ91" s="49"/>
      <c r="HR91" s="49"/>
      <c r="HS91" s="49"/>
      <c r="HT91" s="49"/>
      <c r="HU91" s="49"/>
      <c r="HV91" s="49"/>
      <c r="HW91" s="49"/>
      <c r="HX91" s="49"/>
      <c r="HY91" s="49"/>
      <c r="HZ91" s="49"/>
      <c r="IA91" s="49"/>
      <c r="IB91" s="49"/>
      <c r="IC91" s="49"/>
      <c r="ID91" s="49"/>
      <c r="IE91" s="49"/>
      <c r="IF91" s="49"/>
      <c r="IG91" s="49"/>
      <c r="IH91" s="49"/>
      <c r="II91" s="49"/>
      <c r="IJ91" s="49"/>
      <c r="IK91" s="49"/>
      <c r="IL91" s="49"/>
      <c r="IM91" s="49"/>
      <c r="IN91" s="49"/>
      <c r="IO91" s="49"/>
      <c r="IP91" s="49"/>
      <c r="IQ91" s="49"/>
      <c r="IR91" s="49"/>
      <c r="IS91" s="49"/>
      <c r="IT91" s="49"/>
      <c r="IU91" s="49"/>
      <c r="IV91" s="49"/>
      <c r="IW91" s="49"/>
      <c r="IX91" s="49"/>
      <c r="IY91" s="49"/>
      <c r="IZ91" s="49"/>
      <c r="JA91" s="49"/>
      <c r="JB91" s="49"/>
      <c r="JC91" s="49"/>
      <c r="JD91" s="49"/>
      <c r="JE91" s="49"/>
      <c r="JF91" s="49"/>
      <c r="JG91" s="49"/>
      <c r="JH91" s="49"/>
      <c r="JI91" s="49"/>
      <c r="JJ91" s="49"/>
      <c r="JK91" s="49"/>
      <c r="JL91" s="49"/>
      <c r="JM91" s="49"/>
      <c r="JN91" s="49"/>
      <c r="JO91" s="49"/>
      <c r="JP91" s="49"/>
      <c r="JQ91" s="49"/>
      <c r="JR91" s="49"/>
      <c r="JS91" s="49"/>
      <c r="JT91" s="49"/>
      <c r="JU91" s="49"/>
      <c r="JV91" s="49"/>
      <c r="JW91" s="49"/>
      <c r="JX91" s="49"/>
      <c r="JY91" s="49"/>
      <c r="JZ91" s="49"/>
      <c r="KA91" s="49"/>
      <c r="KB91" s="49"/>
      <c r="KC91" s="49"/>
      <c r="KD91" s="49"/>
      <c r="KE91" s="49"/>
      <c r="KF91" s="49"/>
      <c r="KG91" s="49"/>
      <c r="KH91" s="49"/>
      <c r="KI91" s="49"/>
      <c r="KJ91" s="49"/>
      <c r="KK91" s="49"/>
      <c r="KL91" s="49"/>
      <c r="KM91" s="49"/>
      <c r="KN91" s="49"/>
      <c r="KO91" s="49"/>
      <c r="KP91" s="49"/>
      <c r="KQ91" s="49"/>
      <c r="KR91" s="49"/>
      <c r="KS91" s="49"/>
      <c r="KT91" s="49"/>
      <c r="KU91" s="49"/>
      <c r="KV91" s="49"/>
      <c r="KW91" s="49"/>
      <c r="KX91" s="49"/>
      <c r="KY91" s="49"/>
      <c r="KZ91" s="49"/>
      <c r="LA91" s="49"/>
      <c r="LB91" s="49"/>
      <c r="LC91" s="49"/>
      <c r="LD91" s="49"/>
      <c r="LE91" s="49"/>
      <c r="LF91" s="49"/>
      <c r="LG91" s="49"/>
      <c r="LH91" s="49"/>
      <c r="LI91" s="49"/>
      <c r="LJ91" s="49"/>
      <c r="LK91" s="49"/>
      <c r="LL91" s="49"/>
      <c r="LM91" s="49"/>
      <c r="LN91" s="49"/>
      <c r="LO91" s="49"/>
      <c r="LP91" s="49"/>
      <c r="LQ91" s="49"/>
      <c r="LR91" s="49"/>
      <c r="LS91" s="49"/>
      <c r="LT91" s="49"/>
      <c r="LU91" s="49"/>
      <c r="LV91" s="49"/>
      <c r="LW91" s="49"/>
      <c r="LX91" s="49"/>
      <c r="LY91" s="49"/>
      <c r="LZ91" s="49"/>
      <c r="MA91" s="49"/>
      <c r="MB91" s="49"/>
      <c r="MC91" s="49"/>
      <c r="MD91" s="49"/>
      <c r="ME91" s="49"/>
      <c r="MF91" s="49"/>
      <c r="MG91" s="49"/>
      <c r="MH91" s="49"/>
      <c r="MI91" s="49"/>
      <c r="MJ91" s="49"/>
      <c r="MK91" s="49"/>
      <c r="ML91" s="49"/>
      <c r="MM91" s="49"/>
      <c r="MN91" s="49"/>
      <c r="MO91" s="49"/>
      <c r="MP91" s="49"/>
      <c r="MQ91" s="49"/>
      <c r="MR91" s="49"/>
      <c r="MS91" s="49"/>
      <c r="MT91" s="49"/>
      <c r="MU91" s="49"/>
      <c r="MV91" s="49"/>
      <c r="MW91" s="49"/>
      <c r="MX91" s="49"/>
      <c r="MY91" s="49"/>
      <c r="MZ91" s="49"/>
      <c r="NA91" s="49"/>
      <c r="NB91" s="49"/>
      <c r="NC91" s="49"/>
      <c r="ND91" s="49"/>
      <c r="NE91" s="49"/>
      <c r="NF91" s="49"/>
      <c r="NG91" s="49"/>
      <c r="NH91" s="49"/>
      <c r="NI91" s="49"/>
      <c r="NJ91" s="49"/>
      <c r="NK91" s="49"/>
      <c r="NL91" s="49"/>
      <c r="NM91" s="49"/>
      <c r="NN91" s="49"/>
      <c r="NO91" s="49"/>
      <c r="NP91" s="49"/>
      <c r="NQ91" s="49"/>
      <c r="NR91" s="49"/>
      <c r="NS91" s="49"/>
      <c r="NT91" s="49"/>
      <c r="NU91" s="49"/>
      <c r="NV91" s="49"/>
      <c r="NW91" s="49"/>
      <c r="NX91" s="49"/>
      <c r="NY91" s="49"/>
      <c r="NZ91" s="49"/>
      <c r="OA91" s="49"/>
      <c r="OB91" s="49"/>
      <c r="OC91" s="49"/>
      <c r="OD91" s="49"/>
      <c r="OE91" s="49"/>
      <c r="OF91" s="49"/>
      <c r="OG91" s="49"/>
      <c r="OH91" s="49"/>
      <c r="OI91" s="49"/>
      <c r="OJ91" s="49"/>
      <c r="OK91" s="49"/>
      <c r="OL91" s="49"/>
      <c r="OM91" s="49"/>
      <c r="ON91" s="49"/>
      <c r="OO91" s="49"/>
      <c r="OP91" s="49"/>
      <c r="OQ91" s="49"/>
      <c r="OR91" s="49"/>
      <c r="OS91" s="49"/>
      <c r="OT91" s="49"/>
      <c r="OU91" s="49"/>
      <c r="OV91" s="49"/>
      <c r="OW91" s="49"/>
      <c r="OX91" s="49"/>
      <c r="OY91" s="49"/>
      <c r="OZ91" s="49"/>
      <c r="PA91" s="49"/>
      <c r="PB91" s="49"/>
      <c r="PC91" s="49"/>
      <c r="PD91" s="49"/>
      <c r="PE91" s="49"/>
      <c r="PF91" s="49"/>
      <c r="PG91" s="49"/>
      <c r="PH91" s="49"/>
      <c r="PI91" s="49"/>
      <c r="PJ91" s="49"/>
      <c r="PK91" s="49"/>
      <c r="PL91" s="49"/>
      <c r="PM91" s="49"/>
      <c r="PN91" s="49"/>
      <c r="PO91" s="49"/>
      <c r="PP91" s="49"/>
      <c r="PQ91" s="49"/>
      <c r="PR91" s="49"/>
      <c r="PS91" s="49"/>
      <c r="PT91" s="49"/>
      <c r="PU91" s="49"/>
      <c r="PV91" s="49"/>
      <c r="PW91" s="49"/>
      <c r="PX91" s="49"/>
      <c r="PY91" s="49"/>
      <c r="PZ91" s="49"/>
      <c r="QA91" s="49"/>
      <c r="QB91" s="49"/>
      <c r="QC91" s="49"/>
      <c r="QD91" s="49"/>
      <c r="QE91" s="49"/>
      <c r="QF91" s="49"/>
      <c r="QG91" s="49"/>
      <c r="QH91" s="49"/>
      <c r="QI91" s="49"/>
      <c r="QJ91" s="49"/>
      <c r="QK91" s="49"/>
      <c r="QL91" s="49"/>
      <c r="QM91" s="49"/>
      <c r="QN91" s="49"/>
      <c r="QO91" s="49"/>
      <c r="QP91" s="49"/>
      <c r="QQ91" s="49"/>
      <c r="QR91" s="49"/>
      <c r="QS91" s="49"/>
      <c r="QT91" s="49"/>
      <c r="QU91" s="49"/>
      <c r="QV91" s="49"/>
      <c r="QW91" s="49"/>
      <c r="QX91" s="49"/>
      <c r="QY91" s="49"/>
      <c r="QZ91" s="49"/>
      <c r="RA91" s="49"/>
      <c r="RB91" s="49"/>
      <c r="RC91" s="49"/>
      <c r="RD91" s="49"/>
      <c r="RE91" s="49"/>
      <c r="RF91" s="49"/>
      <c r="RG91" s="49"/>
      <c r="RH91" s="49"/>
      <c r="RI91" s="49"/>
      <c r="RJ91" s="49"/>
      <c r="RK91" s="49"/>
      <c r="RL91" s="49"/>
      <c r="RM91" s="49"/>
      <c r="RN91" s="49"/>
      <c r="RO91" s="49"/>
      <c r="RP91" s="49"/>
      <c r="RQ91" s="49"/>
      <c r="RR91" s="49"/>
      <c r="RS91" s="49"/>
      <c r="RT91" s="49"/>
      <c r="RU91" s="49"/>
      <c r="RV91" s="49"/>
      <c r="RW91" s="49"/>
      <c r="RX91" s="49"/>
      <c r="RY91" s="49"/>
      <c r="RZ91" s="49"/>
      <c r="SA91" s="49"/>
      <c r="SB91" s="49"/>
      <c r="SC91" s="49"/>
      <c r="SD91" s="49"/>
      <c r="SE91" s="49"/>
      <c r="SF91" s="49"/>
      <c r="SG91" s="49"/>
      <c r="SH91" s="49"/>
      <c r="SI91" s="49"/>
      <c r="SJ91" s="49"/>
      <c r="SK91" s="49"/>
      <c r="SL91" s="49"/>
      <c r="SM91" s="49"/>
      <c r="SN91" s="49"/>
      <c r="SO91" s="49"/>
      <c r="SP91" s="49"/>
      <c r="SQ91" s="49"/>
      <c r="SR91" s="49"/>
      <c r="SS91" s="49"/>
      <c r="ST91" s="49"/>
      <c r="SU91" s="49"/>
      <c r="SV91" s="49"/>
      <c r="SW91" s="49"/>
      <c r="SX91" s="49"/>
      <c r="SY91" s="49"/>
      <c r="SZ91" s="49"/>
      <c r="TA91" s="49"/>
      <c r="TB91" s="49"/>
      <c r="TC91" s="49"/>
      <c r="TD91" s="49"/>
      <c r="TE91" s="49"/>
      <c r="TF91" s="49"/>
      <c r="TG91" s="49"/>
      <c r="TH91" s="49"/>
      <c r="TI91" s="49"/>
      <c r="TJ91" s="49"/>
      <c r="TK91" s="49"/>
      <c r="TL91" s="49"/>
      <c r="TM91" s="49"/>
      <c r="TN91" s="49"/>
      <c r="TO91" s="49"/>
      <c r="TP91" s="49"/>
      <c r="TQ91" s="49"/>
      <c r="TR91" s="49"/>
      <c r="TS91" s="49"/>
      <c r="TT91" s="49"/>
      <c r="TU91" s="49"/>
      <c r="TV91" s="49"/>
      <c r="TW91" s="49"/>
      <c r="TX91" s="49"/>
      <c r="TY91" s="49"/>
      <c r="TZ91" s="49"/>
      <c r="UA91" s="49"/>
      <c r="UB91" s="49"/>
      <c r="UC91" s="49"/>
      <c r="UD91" s="49"/>
      <c r="UE91" s="49"/>
      <c r="UF91" s="49"/>
      <c r="UG91" s="49"/>
      <c r="UH91" s="49"/>
      <c r="UI91" s="49"/>
      <c r="UJ91" s="49"/>
      <c r="UK91" s="49"/>
      <c r="UL91" s="49"/>
      <c r="UM91" s="49"/>
      <c r="UN91" s="49"/>
      <c r="UO91" s="49"/>
      <c r="UP91" s="49"/>
      <c r="UQ91" s="49"/>
      <c r="UR91" s="49"/>
      <c r="US91" s="49"/>
      <c r="UT91" s="49"/>
      <c r="UU91" s="49"/>
      <c r="UV91" s="49"/>
      <c r="UW91" s="49"/>
      <c r="UX91" s="49"/>
      <c r="UY91" s="49"/>
      <c r="UZ91" s="49"/>
      <c r="VA91" s="49"/>
      <c r="VB91" s="49"/>
      <c r="VC91" s="49"/>
      <c r="VD91" s="49"/>
      <c r="VE91" s="49"/>
      <c r="VF91" s="49"/>
      <c r="VG91" s="49"/>
      <c r="VH91" s="49"/>
      <c r="VI91" s="49"/>
      <c r="VJ91" s="49"/>
      <c r="VK91" s="49"/>
      <c r="VL91" s="49"/>
      <c r="VM91" s="49"/>
      <c r="VN91" s="49"/>
      <c r="VO91" s="49"/>
      <c r="VP91" s="49"/>
      <c r="VQ91" s="49"/>
      <c r="VR91" s="49"/>
      <c r="VS91" s="49"/>
      <c r="VT91" s="49"/>
      <c r="VU91" s="49"/>
      <c r="VV91" s="49"/>
      <c r="VW91" s="49"/>
      <c r="VX91" s="49"/>
      <c r="VY91" s="49"/>
      <c r="VZ91" s="49"/>
      <c r="WA91" s="49"/>
      <c r="WB91" s="49"/>
      <c r="WC91" s="49"/>
      <c r="WD91" s="49"/>
      <c r="WE91" s="49"/>
      <c r="WF91" s="49"/>
      <c r="WG91" s="49"/>
      <c r="WH91" s="49"/>
      <c r="WI91" s="49"/>
      <c r="WJ91" s="49"/>
      <c r="WK91" s="49"/>
      <c r="WL91" s="49"/>
      <c r="WM91" s="49"/>
      <c r="WN91" s="49"/>
      <c r="WO91" s="49"/>
      <c r="WP91" s="49"/>
      <c r="WQ91" s="49"/>
      <c r="WR91" s="49"/>
      <c r="WS91" s="49"/>
      <c r="WT91" s="49"/>
      <c r="WU91" s="49"/>
      <c r="WV91" s="49"/>
      <c r="WW91" s="49"/>
      <c r="WX91" s="49"/>
      <c r="WY91" s="49"/>
      <c r="WZ91" s="49"/>
      <c r="XA91" s="49"/>
      <c r="XB91" s="49"/>
      <c r="XC91" s="49"/>
      <c r="XD91" s="49"/>
      <c r="XE91" s="49"/>
      <c r="XF91" s="49"/>
      <c r="XG91" s="49"/>
      <c r="XH91" s="49"/>
      <c r="XI91" s="49"/>
      <c r="XJ91" s="49"/>
      <c r="XK91" s="49"/>
      <c r="XL91" s="49"/>
      <c r="XM91" s="49"/>
      <c r="XN91" s="49"/>
      <c r="XO91" s="49"/>
      <c r="XP91" s="49"/>
      <c r="XQ91" s="49"/>
      <c r="XR91" s="49"/>
      <c r="XS91" s="49"/>
      <c r="XT91" s="49"/>
      <c r="XU91" s="49"/>
      <c r="XV91" s="49"/>
      <c r="XW91" s="49"/>
      <c r="XX91" s="49"/>
      <c r="XY91" s="49"/>
      <c r="XZ91" s="49"/>
      <c r="YA91" s="49"/>
      <c r="YB91" s="49"/>
      <c r="YC91" s="49"/>
      <c r="YD91" s="49"/>
      <c r="YE91" s="49"/>
      <c r="YF91" s="49"/>
      <c r="YG91" s="49"/>
      <c r="YH91" s="49"/>
      <c r="YI91" s="49"/>
      <c r="YJ91" s="49"/>
      <c r="YK91" s="49"/>
      <c r="YL91" s="49"/>
      <c r="YM91" s="49"/>
      <c r="YN91" s="49"/>
      <c r="YO91" s="49"/>
      <c r="YP91" s="49"/>
      <c r="YQ91" s="49"/>
      <c r="YR91" s="49"/>
      <c r="YS91" s="49"/>
      <c r="YT91" s="49"/>
      <c r="YU91" s="49"/>
      <c r="YV91" s="49"/>
      <c r="YW91" s="49"/>
      <c r="YX91" s="49"/>
      <c r="YY91" s="49"/>
      <c r="YZ91" s="49"/>
      <c r="ZA91" s="49"/>
      <c r="ZB91" s="49"/>
      <c r="ZC91" s="49"/>
      <c r="ZD91" s="49"/>
      <c r="ZE91" s="49"/>
    </row>
    <row r="92" spans="1:681" s="32" customFormat="1" ht="36.75" customHeight="1">
      <c r="A92" s="218"/>
      <c r="B92" s="95">
        <v>43</v>
      </c>
      <c r="C92" s="30" t="s">
        <v>571</v>
      </c>
      <c r="D92" s="131" t="s">
        <v>34</v>
      </c>
      <c r="E92" s="131" t="s">
        <v>1012</v>
      </c>
      <c r="F92" s="144">
        <f t="shared" si="11"/>
        <v>150</v>
      </c>
      <c r="G92" s="143"/>
      <c r="H92" s="143"/>
      <c r="I92" s="143">
        <v>150</v>
      </c>
      <c r="J92" s="143"/>
      <c r="K92" s="143"/>
      <c r="L92" s="131" t="s">
        <v>1100</v>
      </c>
      <c r="M92" s="131" t="s">
        <v>1118</v>
      </c>
      <c r="N92" s="48"/>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c r="DO92" s="49"/>
      <c r="DP92" s="49"/>
      <c r="DQ92" s="49"/>
      <c r="DR92" s="49"/>
      <c r="DS92" s="49"/>
      <c r="DT92" s="49"/>
      <c r="DU92" s="49"/>
      <c r="DV92" s="49"/>
      <c r="DW92" s="49"/>
      <c r="DX92" s="49"/>
      <c r="DY92" s="49"/>
      <c r="DZ92" s="49"/>
      <c r="EA92" s="49"/>
      <c r="EB92" s="49"/>
      <c r="EC92" s="49"/>
      <c r="ED92" s="49"/>
      <c r="EE92" s="49"/>
      <c r="EF92" s="49"/>
      <c r="EG92" s="49"/>
      <c r="EH92" s="49"/>
      <c r="EI92" s="49"/>
      <c r="EJ92" s="49"/>
      <c r="EK92" s="49"/>
      <c r="EL92" s="49"/>
      <c r="EM92" s="49"/>
      <c r="EN92" s="49"/>
      <c r="EO92" s="49"/>
      <c r="EP92" s="49"/>
      <c r="EQ92" s="49"/>
      <c r="ER92" s="49"/>
      <c r="ES92" s="49"/>
      <c r="ET92" s="49"/>
      <c r="EU92" s="49"/>
      <c r="EV92" s="49"/>
      <c r="EW92" s="49"/>
      <c r="EX92" s="49"/>
      <c r="EY92" s="49"/>
      <c r="EZ92" s="49"/>
      <c r="FA92" s="49"/>
      <c r="FB92" s="49"/>
      <c r="FC92" s="49"/>
      <c r="FD92" s="49"/>
      <c r="FE92" s="49"/>
      <c r="FF92" s="49"/>
      <c r="FG92" s="49"/>
      <c r="FH92" s="49"/>
      <c r="FI92" s="49"/>
      <c r="FJ92" s="49"/>
      <c r="FK92" s="49"/>
      <c r="FL92" s="49"/>
      <c r="FM92" s="49"/>
      <c r="FN92" s="49"/>
      <c r="FO92" s="49"/>
      <c r="FP92" s="49"/>
      <c r="FQ92" s="49"/>
      <c r="FR92" s="49"/>
      <c r="FS92" s="49"/>
      <c r="FT92" s="49"/>
      <c r="FU92" s="49"/>
      <c r="FV92" s="49"/>
      <c r="FW92" s="49"/>
      <c r="FX92" s="49"/>
      <c r="FY92" s="49"/>
      <c r="FZ92" s="49"/>
      <c r="GA92" s="49"/>
      <c r="GB92" s="49"/>
      <c r="GC92" s="49"/>
      <c r="GD92" s="49"/>
      <c r="GE92" s="49"/>
      <c r="GF92" s="49"/>
      <c r="GG92" s="49"/>
      <c r="GH92" s="49"/>
      <c r="GI92" s="49"/>
      <c r="GJ92" s="49"/>
      <c r="GK92" s="49"/>
      <c r="GL92" s="49"/>
      <c r="GM92" s="49"/>
      <c r="GN92" s="49"/>
      <c r="GO92" s="49"/>
      <c r="GP92" s="49"/>
      <c r="GQ92" s="49"/>
      <c r="GR92" s="49"/>
      <c r="GS92" s="49"/>
      <c r="GT92" s="49"/>
      <c r="GU92" s="49"/>
      <c r="GV92" s="49"/>
      <c r="GW92" s="49"/>
      <c r="GX92" s="49"/>
      <c r="GY92" s="49"/>
      <c r="GZ92" s="49"/>
      <c r="HA92" s="49"/>
      <c r="HB92" s="49"/>
      <c r="HC92" s="49"/>
      <c r="HD92" s="49"/>
      <c r="HE92" s="49"/>
      <c r="HF92" s="49"/>
      <c r="HG92" s="49"/>
      <c r="HH92" s="49"/>
      <c r="HI92" s="49"/>
      <c r="HJ92" s="49"/>
      <c r="HK92" s="49"/>
      <c r="HL92" s="49"/>
      <c r="HM92" s="49"/>
      <c r="HN92" s="49"/>
      <c r="HO92" s="49"/>
      <c r="HP92" s="49"/>
      <c r="HQ92" s="49"/>
      <c r="HR92" s="49"/>
      <c r="HS92" s="49"/>
      <c r="HT92" s="49"/>
      <c r="HU92" s="49"/>
      <c r="HV92" s="49"/>
      <c r="HW92" s="49"/>
      <c r="HX92" s="49"/>
      <c r="HY92" s="49"/>
      <c r="HZ92" s="49"/>
      <c r="IA92" s="49"/>
      <c r="IB92" s="49"/>
      <c r="IC92" s="49"/>
      <c r="ID92" s="49"/>
      <c r="IE92" s="49"/>
      <c r="IF92" s="49"/>
      <c r="IG92" s="49"/>
      <c r="IH92" s="49"/>
      <c r="II92" s="49"/>
      <c r="IJ92" s="49"/>
      <c r="IK92" s="49"/>
      <c r="IL92" s="49"/>
      <c r="IM92" s="49"/>
      <c r="IN92" s="49"/>
      <c r="IO92" s="49"/>
      <c r="IP92" s="49"/>
      <c r="IQ92" s="49"/>
      <c r="IR92" s="49"/>
      <c r="IS92" s="49"/>
      <c r="IT92" s="49"/>
      <c r="IU92" s="49"/>
      <c r="IV92" s="49"/>
      <c r="IW92" s="49"/>
      <c r="IX92" s="49"/>
      <c r="IY92" s="49"/>
      <c r="IZ92" s="49"/>
      <c r="JA92" s="49"/>
      <c r="JB92" s="49"/>
      <c r="JC92" s="49"/>
      <c r="JD92" s="49"/>
      <c r="JE92" s="49"/>
      <c r="JF92" s="49"/>
      <c r="JG92" s="49"/>
      <c r="JH92" s="49"/>
      <c r="JI92" s="49"/>
      <c r="JJ92" s="49"/>
      <c r="JK92" s="49"/>
      <c r="JL92" s="49"/>
      <c r="JM92" s="49"/>
      <c r="JN92" s="49"/>
      <c r="JO92" s="49"/>
      <c r="JP92" s="49"/>
      <c r="JQ92" s="49"/>
      <c r="JR92" s="49"/>
      <c r="JS92" s="49"/>
      <c r="JT92" s="49"/>
      <c r="JU92" s="49"/>
      <c r="JV92" s="49"/>
      <c r="JW92" s="49"/>
      <c r="JX92" s="49"/>
      <c r="JY92" s="49"/>
      <c r="JZ92" s="49"/>
      <c r="KA92" s="49"/>
      <c r="KB92" s="49"/>
      <c r="KC92" s="49"/>
      <c r="KD92" s="49"/>
      <c r="KE92" s="49"/>
      <c r="KF92" s="49"/>
      <c r="KG92" s="49"/>
      <c r="KH92" s="49"/>
      <c r="KI92" s="49"/>
      <c r="KJ92" s="49"/>
      <c r="KK92" s="49"/>
      <c r="KL92" s="49"/>
      <c r="KM92" s="49"/>
      <c r="KN92" s="49"/>
      <c r="KO92" s="49"/>
      <c r="KP92" s="49"/>
      <c r="KQ92" s="49"/>
      <c r="KR92" s="49"/>
      <c r="KS92" s="49"/>
      <c r="KT92" s="49"/>
      <c r="KU92" s="49"/>
      <c r="KV92" s="49"/>
      <c r="KW92" s="49"/>
      <c r="KX92" s="49"/>
      <c r="KY92" s="49"/>
      <c r="KZ92" s="49"/>
      <c r="LA92" s="49"/>
      <c r="LB92" s="49"/>
      <c r="LC92" s="49"/>
      <c r="LD92" s="49"/>
      <c r="LE92" s="49"/>
      <c r="LF92" s="49"/>
      <c r="LG92" s="49"/>
      <c r="LH92" s="49"/>
      <c r="LI92" s="49"/>
      <c r="LJ92" s="49"/>
      <c r="LK92" s="49"/>
      <c r="LL92" s="49"/>
      <c r="LM92" s="49"/>
      <c r="LN92" s="49"/>
      <c r="LO92" s="49"/>
      <c r="LP92" s="49"/>
      <c r="LQ92" s="49"/>
      <c r="LR92" s="49"/>
      <c r="LS92" s="49"/>
      <c r="LT92" s="49"/>
      <c r="LU92" s="49"/>
      <c r="LV92" s="49"/>
      <c r="LW92" s="49"/>
      <c r="LX92" s="49"/>
      <c r="LY92" s="49"/>
      <c r="LZ92" s="49"/>
      <c r="MA92" s="49"/>
      <c r="MB92" s="49"/>
      <c r="MC92" s="49"/>
      <c r="MD92" s="49"/>
      <c r="ME92" s="49"/>
      <c r="MF92" s="49"/>
      <c r="MG92" s="49"/>
      <c r="MH92" s="49"/>
      <c r="MI92" s="49"/>
      <c r="MJ92" s="49"/>
      <c r="MK92" s="49"/>
      <c r="ML92" s="49"/>
      <c r="MM92" s="49"/>
      <c r="MN92" s="49"/>
      <c r="MO92" s="49"/>
      <c r="MP92" s="49"/>
      <c r="MQ92" s="49"/>
      <c r="MR92" s="49"/>
      <c r="MS92" s="49"/>
      <c r="MT92" s="49"/>
      <c r="MU92" s="49"/>
      <c r="MV92" s="49"/>
      <c r="MW92" s="49"/>
      <c r="MX92" s="49"/>
      <c r="MY92" s="49"/>
      <c r="MZ92" s="49"/>
      <c r="NA92" s="49"/>
      <c r="NB92" s="49"/>
      <c r="NC92" s="49"/>
      <c r="ND92" s="49"/>
      <c r="NE92" s="49"/>
      <c r="NF92" s="49"/>
      <c r="NG92" s="49"/>
      <c r="NH92" s="49"/>
      <c r="NI92" s="49"/>
      <c r="NJ92" s="49"/>
      <c r="NK92" s="49"/>
      <c r="NL92" s="49"/>
      <c r="NM92" s="49"/>
      <c r="NN92" s="49"/>
      <c r="NO92" s="49"/>
      <c r="NP92" s="49"/>
      <c r="NQ92" s="49"/>
      <c r="NR92" s="49"/>
      <c r="NS92" s="49"/>
      <c r="NT92" s="49"/>
      <c r="NU92" s="49"/>
      <c r="NV92" s="49"/>
      <c r="NW92" s="49"/>
      <c r="NX92" s="49"/>
      <c r="NY92" s="49"/>
      <c r="NZ92" s="49"/>
      <c r="OA92" s="49"/>
      <c r="OB92" s="49"/>
      <c r="OC92" s="49"/>
      <c r="OD92" s="49"/>
      <c r="OE92" s="49"/>
      <c r="OF92" s="49"/>
      <c r="OG92" s="49"/>
      <c r="OH92" s="49"/>
      <c r="OI92" s="49"/>
      <c r="OJ92" s="49"/>
      <c r="OK92" s="49"/>
      <c r="OL92" s="49"/>
      <c r="OM92" s="49"/>
      <c r="ON92" s="49"/>
      <c r="OO92" s="49"/>
      <c r="OP92" s="49"/>
      <c r="OQ92" s="49"/>
      <c r="OR92" s="49"/>
      <c r="OS92" s="49"/>
      <c r="OT92" s="49"/>
      <c r="OU92" s="49"/>
      <c r="OV92" s="49"/>
      <c r="OW92" s="49"/>
      <c r="OX92" s="49"/>
      <c r="OY92" s="49"/>
      <c r="OZ92" s="49"/>
      <c r="PA92" s="49"/>
      <c r="PB92" s="49"/>
      <c r="PC92" s="49"/>
      <c r="PD92" s="49"/>
      <c r="PE92" s="49"/>
      <c r="PF92" s="49"/>
      <c r="PG92" s="49"/>
      <c r="PH92" s="49"/>
      <c r="PI92" s="49"/>
      <c r="PJ92" s="49"/>
      <c r="PK92" s="49"/>
      <c r="PL92" s="49"/>
      <c r="PM92" s="49"/>
      <c r="PN92" s="49"/>
      <c r="PO92" s="49"/>
      <c r="PP92" s="49"/>
      <c r="PQ92" s="49"/>
      <c r="PR92" s="49"/>
      <c r="PS92" s="49"/>
      <c r="PT92" s="49"/>
      <c r="PU92" s="49"/>
      <c r="PV92" s="49"/>
      <c r="PW92" s="49"/>
      <c r="PX92" s="49"/>
      <c r="PY92" s="49"/>
      <c r="PZ92" s="49"/>
      <c r="QA92" s="49"/>
      <c r="QB92" s="49"/>
      <c r="QC92" s="49"/>
      <c r="QD92" s="49"/>
      <c r="QE92" s="49"/>
      <c r="QF92" s="49"/>
      <c r="QG92" s="49"/>
      <c r="QH92" s="49"/>
      <c r="QI92" s="49"/>
      <c r="QJ92" s="49"/>
      <c r="QK92" s="49"/>
      <c r="QL92" s="49"/>
      <c r="QM92" s="49"/>
      <c r="QN92" s="49"/>
      <c r="QO92" s="49"/>
      <c r="QP92" s="49"/>
      <c r="QQ92" s="49"/>
      <c r="QR92" s="49"/>
      <c r="QS92" s="49"/>
      <c r="QT92" s="49"/>
      <c r="QU92" s="49"/>
      <c r="QV92" s="49"/>
      <c r="QW92" s="49"/>
      <c r="QX92" s="49"/>
      <c r="QY92" s="49"/>
      <c r="QZ92" s="49"/>
      <c r="RA92" s="49"/>
      <c r="RB92" s="49"/>
      <c r="RC92" s="49"/>
      <c r="RD92" s="49"/>
      <c r="RE92" s="49"/>
      <c r="RF92" s="49"/>
      <c r="RG92" s="49"/>
      <c r="RH92" s="49"/>
      <c r="RI92" s="49"/>
      <c r="RJ92" s="49"/>
      <c r="RK92" s="49"/>
      <c r="RL92" s="49"/>
      <c r="RM92" s="49"/>
      <c r="RN92" s="49"/>
      <c r="RO92" s="49"/>
      <c r="RP92" s="49"/>
      <c r="RQ92" s="49"/>
      <c r="RR92" s="49"/>
      <c r="RS92" s="49"/>
      <c r="RT92" s="49"/>
      <c r="RU92" s="49"/>
      <c r="RV92" s="49"/>
      <c r="RW92" s="49"/>
      <c r="RX92" s="49"/>
      <c r="RY92" s="49"/>
      <c r="RZ92" s="49"/>
      <c r="SA92" s="49"/>
      <c r="SB92" s="49"/>
      <c r="SC92" s="49"/>
      <c r="SD92" s="49"/>
      <c r="SE92" s="49"/>
      <c r="SF92" s="49"/>
      <c r="SG92" s="49"/>
      <c r="SH92" s="49"/>
      <c r="SI92" s="49"/>
      <c r="SJ92" s="49"/>
      <c r="SK92" s="49"/>
      <c r="SL92" s="49"/>
      <c r="SM92" s="49"/>
      <c r="SN92" s="49"/>
      <c r="SO92" s="49"/>
      <c r="SP92" s="49"/>
      <c r="SQ92" s="49"/>
      <c r="SR92" s="49"/>
      <c r="SS92" s="49"/>
      <c r="ST92" s="49"/>
      <c r="SU92" s="49"/>
      <c r="SV92" s="49"/>
      <c r="SW92" s="49"/>
      <c r="SX92" s="49"/>
      <c r="SY92" s="49"/>
      <c r="SZ92" s="49"/>
      <c r="TA92" s="49"/>
      <c r="TB92" s="49"/>
      <c r="TC92" s="49"/>
      <c r="TD92" s="49"/>
      <c r="TE92" s="49"/>
      <c r="TF92" s="49"/>
      <c r="TG92" s="49"/>
      <c r="TH92" s="49"/>
      <c r="TI92" s="49"/>
      <c r="TJ92" s="49"/>
      <c r="TK92" s="49"/>
      <c r="TL92" s="49"/>
      <c r="TM92" s="49"/>
      <c r="TN92" s="49"/>
      <c r="TO92" s="49"/>
      <c r="TP92" s="49"/>
      <c r="TQ92" s="49"/>
      <c r="TR92" s="49"/>
      <c r="TS92" s="49"/>
      <c r="TT92" s="49"/>
      <c r="TU92" s="49"/>
      <c r="TV92" s="49"/>
      <c r="TW92" s="49"/>
      <c r="TX92" s="49"/>
      <c r="TY92" s="49"/>
      <c r="TZ92" s="49"/>
      <c r="UA92" s="49"/>
      <c r="UB92" s="49"/>
      <c r="UC92" s="49"/>
      <c r="UD92" s="49"/>
      <c r="UE92" s="49"/>
      <c r="UF92" s="49"/>
      <c r="UG92" s="49"/>
      <c r="UH92" s="49"/>
      <c r="UI92" s="49"/>
      <c r="UJ92" s="49"/>
      <c r="UK92" s="49"/>
      <c r="UL92" s="49"/>
      <c r="UM92" s="49"/>
      <c r="UN92" s="49"/>
      <c r="UO92" s="49"/>
      <c r="UP92" s="49"/>
      <c r="UQ92" s="49"/>
      <c r="UR92" s="49"/>
      <c r="US92" s="49"/>
      <c r="UT92" s="49"/>
      <c r="UU92" s="49"/>
      <c r="UV92" s="49"/>
      <c r="UW92" s="49"/>
      <c r="UX92" s="49"/>
      <c r="UY92" s="49"/>
      <c r="UZ92" s="49"/>
      <c r="VA92" s="49"/>
      <c r="VB92" s="49"/>
      <c r="VC92" s="49"/>
      <c r="VD92" s="49"/>
      <c r="VE92" s="49"/>
      <c r="VF92" s="49"/>
      <c r="VG92" s="49"/>
      <c r="VH92" s="49"/>
      <c r="VI92" s="49"/>
      <c r="VJ92" s="49"/>
      <c r="VK92" s="49"/>
      <c r="VL92" s="49"/>
      <c r="VM92" s="49"/>
      <c r="VN92" s="49"/>
      <c r="VO92" s="49"/>
      <c r="VP92" s="49"/>
      <c r="VQ92" s="49"/>
      <c r="VR92" s="49"/>
      <c r="VS92" s="49"/>
      <c r="VT92" s="49"/>
      <c r="VU92" s="49"/>
      <c r="VV92" s="49"/>
      <c r="VW92" s="49"/>
      <c r="VX92" s="49"/>
      <c r="VY92" s="49"/>
      <c r="VZ92" s="49"/>
      <c r="WA92" s="49"/>
      <c r="WB92" s="49"/>
      <c r="WC92" s="49"/>
      <c r="WD92" s="49"/>
      <c r="WE92" s="49"/>
      <c r="WF92" s="49"/>
      <c r="WG92" s="49"/>
      <c r="WH92" s="49"/>
      <c r="WI92" s="49"/>
      <c r="WJ92" s="49"/>
      <c r="WK92" s="49"/>
      <c r="WL92" s="49"/>
      <c r="WM92" s="49"/>
      <c r="WN92" s="49"/>
      <c r="WO92" s="49"/>
      <c r="WP92" s="49"/>
      <c r="WQ92" s="49"/>
      <c r="WR92" s="49"/>
      <c r="WS92" s="49"/>
      <c r="WT92" s="49"/>
      <c r="WU92" s="49"/>
      <c r="WV92" s="49"/>
      <c r="WW92" s="49"/>
      <c r="WX92" s="49"/>
      <c r="WY92" s="49"/>
      <c r="WZ92" s="49"/>
      <c r="XA92" s="49"/>
      <c r="XB92" s="49"/>
      <c r="XC92" s="49"/>
      <c r="XD92" s="49"/>
      <c r="XE92" s="49"/>
      <c r="XF92" s="49"/>
      <c r="XG92" s="49"/>
      <c r="XH92" s="49"/>
      <c r="XI92" s="49"/>
      <c r="XJ92" s="49"/>
      <c r="XK92" s="49"/>
      <c r="XL92" s="49"/>
      <c r="XM92" s="49"/>
      <c r="XN92" s="49"/>
      <c r="XO92" s="49"/>
      <c r="XP92" s="49"/>
      <c r="XQ92" s="49"/>
      <c r="XR92" s="49"/>
      <c r="XS92" s="49"/>
      <c r="XT92" s="49"/>
      <c r="XU92" s="49"/>
      <c r="XV92" s="49"/>
      <c r="XW92" s="49"/>
      <c r="XX92" s="49"/>
      <c r="XY92" s="49"/>
      <c r="XZ92" s="49"/>
      <c r="YA92" s="49"/>
      <c r="YB92" s="49"/>
      <c r="YC92" s="49"/>
      <c r="YD92" s="49"/>
      <c r="YE92" s="49"/>
      <c r="YF92" s="49"/>
      <c r="YG92" s="49"/>
      <c r="YH92" s="49"/>
      <c r="YI92" s="49"/>
      <c r="YJ92" s="49"/>
      <c r="YK92" s="49"/>
      <c r="YL92" s="49"/>
      <c r="YM92" s="49"/>
      <c r="YN92" s="49"/>
      <c r="YO92" s="49"/>
      <c r="YP92" s="49"/>
      <c r="YQ92" s="49"/>
      <c r="YR92" s="49"/>
      <c r="YS92" s="49"/>
      <c r="YT92" s="49"/>
      <c r="YU92" s="49"/>
      <c r="YV92" s="49"/>
      <c r="YW92" s="49"/>
      <c r="YX92" s="49"/>
      <c r="YY92" s="49"/>
      <c r="YZ92" s="49"/>
      <c r="ZA92" s="49"/>
      <c r="ZB92" s="49"/>
      <c r="ZC92" s="49"/>
      <c r="ZD92" s="49"/>
      <c r="ZE92" s="49"/>
    </row>
    <row r="93" spans="1:681" s="32" customFormat="1" ht="38.25" customHeight="1">
      <c r="A93" s="218"/>
      <c r="B93" s="95">
        <v>44</v>
      </c>
      <c r="C93" s="30" t="s">
        <v>572</v>
      </c>
      <c r="D93" s="131" t="s">
        <v>34</v>
      </c>
      <c r="E93" s="131" t="s">
        <v>1012</v>
      </c>
      <c r="F93" s="144">
        <f>G93+H93+I93+J93+K93</f>
        <v>110</v>
      </c>
      <c r="G93" s="143"/>
      <c r="H93" s="143"/>
      <c r="I93" s="143">
        <v>110</v>
      </c>
      <c r="J93" s="143"/>
      <c r="K93" s="143"/>
      <c r="L93" s="131" t="s">
        <v>1101</v>
      </c>
      <c r="M93" s="131" t="s">
        <v>942</v>
      </c>
      <c r="N93" s="48"/>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c r="DO93" s="49"/>
      <c r="DP93" s="49"/>
      <c r="DQ93" s="49"/>
      <c r="DR93" s="49"/>
      <c r="DS93" s="49"/>
      <c r="DT93" s="49"/>
      <c r="DU93" s="49"/>
      <c r="DV93" s="49"/>
      <c r="DW93" s="49"/>
      <c r="DX93" s="49"/>
      <c r="DY93" s="49"/>
      <c r="DZ93" s="49"/>
      <c r="EA93" s="49"/>
      <c r="EB93" s="49"/>
      <c r="EC93" s="49"/>
      <c r="ED93" s="49"/>
      <c r="EE93" s="49"/>
      <c r="EF93" s="49"/>
      <c r="EG93" s="49"/>
      <c r="EH93" s="49"/>
      <c r="EI93" s="49"/>
      <c r="EJ93" s="49"/>
      <c r="EK93" s="49"/>
      <c r="EL93" s="49"/>
      <c r="EM93" s="49"/>
      <c r="EN93" s="49"/>
      <c r="EO93" s="49"/>
      <c r="EP93" s="49"/>
      <c r="EQ93" s="49"/>
      <c r="ER93" s="49"/>
      <c r="ES93" s="49"/>
      <c r="ET93" s="49"/>
      <c r="EU93" s="49"/>
      <c r="EV93" s="49"/>
      <c r="EW93" s="49"/>
      <c r="EX93" s="49"/>
      <c r="EY93" s="49"/>
      <c r="EZ93" s="49"/>
      <c r="FA93" s="49"/>
      <c r="FB93" s="49"/>
      <c r="FC93" s="49"/>
      <c r="FD93" s="49"/>
      <c r="FE93" s="49"/>
      <c r="FF93" s="49"/>
      <c r="FG93" s="49"/>
      <c r="FH93" s="49"/>
      <c r="FI93" s="49"/>
      <c r="FJ93" s="49"/>
      <c r="FK93" s="49"/>
      <c r="FL93" s="49"/>
      <c r="FM93" s="49"/>
      <c r="FN93" s="49"/>
      <c r="FO93" s="49"/>
      <c r="FP93" s="49"/>
      <c r="FQ93" s="49"/>
      <c r="FR93" s="49"/>
      <c r="FS93" s="49"/>
      <c r="FT93" s="49"/>
      <c r="FU93" s="49"/>
      <c r="FV93" s="49"/>
      <c r="FW93" s="49"/>
      <c r="FX93" s="49"/>
      <c r="FY93" s="49"/>
      <c r="FZ93" s="49"/>
      <c r="GA93" s="49"/>
      <c r="GB93" s="49"/>
      <c r="GC93" s="49"/>
      <c r="GD93" s="49"/>
      <c r="GE93" s="49"/>
      <c r="GF93" s="49"/>
      <c r="GG93" s="49"/>
      <c r="GH93" s="49"/>
      <c r="GI93" s="49"/>
      <c r="GJ93" s="49"/>
      <c r="GK93" s="49"/>
      <c r="GL93" s="49"/>
      <c r="GM93" s="49"/>
      <c r="GN93" s="49"/>
      <c r="GO93" s="49"/>
      <c r="GP93" s="49"/>
      <c r="GQ93" s="49"/>
      <c r="GR93" s="49"/>
      <c r="GS93" s="49"/>
      <c r="GT93" s="49"/>
      <c r="GU93" s="49"/>
      <c r="GV93" s="49"/>
      <c r="GW93" s="49"/>
      <c r="GX93" s="49"/>
      <c r="GY93" s="49"/>
      <c r="GZ93" s="49"/>
      <c r="HA93" s="49"/>
      <c r="HB93" s="49"/>
      <c r="HC93" s="49"/>
      <c r="HD93" s="49"/>
      <c r="HE93" s="49"/>
      <c r="HF93" s="49"/>
      <c r="HG93" s="49"/>
      <c r="HH93" s="49"/>
      <c r="HI93" s="49"/>
      <c r="HJ93" s="49"/>
      <c r="HK93" s="49"/>
      <c r="HL93" s="49"/>
      <c r="HM93" s="49"/>
      <c r="HN93" s="49"/>
      <c r="HO93" s="49"/>
      <c r="HP93" s="49"/>
      <c r="HQ93" s="49"/>
      <c r="HR93" s="49"/>
      <c r="HS93" s="49"/>
      <c r="HT93" s="49"/>
      <c r="HU93" s="49"/>
      <c r="HV93" s="49"/>
      <c r="HW93" s="49"/>
      <c r="HX93" s="49"/>
      <c r="HY93" s="49"/>
      <c r="HZ93" s="49"/>
      <c r="IA93" s="49"/>
      <c r="IB93" s="49"/>
      <c r="IC93" s="49"/>
      <c r="ID93" s="49"/>
      <c r="IE93" s="49"/>
      <c r="IF93" s="49"/>
      <c r="IG93" s="49"/>
      <c r="IH93" s="49"/>
      <c r="II93" s="49"/>
      <c r="IJ93" s="49"/>
      <c r="IK93" s="49"/>
      <c r="IL93" s="49"/>
      <c r="IM93" s="49"/>
      <c r="IN93" s="49"/>
      <c r="IO93" s="49"/>
      <c r="IP93" s="49"/>
      <c r="IQ93" s="49"/>
      <c r="IR93" s="49"/>
      <c r="IS93" s="49"/>
      <c r="IT93" s="49"/>
      <c r="IU93" s="49"/>
      <c r="IV93" s="49"/>
      <c r="IW93" s="49"/>
      <c r="IX93" s="49"/>
      <c r="IY93" s="49"/>
      <c r="IZ93" s="49"/>
      <c r="JA93" s="49"/>
      <c r="JB93" s="49"/>
      <c r="JC93" s="49"/>
      <c r="JD93" s="49"/>
      <c r="JE93" s="49"/>
      <c r="JF93" s="49"/>
      <c r="JG93" s="49"/>
      <c r="JH93" s="49"/>
      <c r="JI93" s="49"/>
      <c r="JJ93" s="49"/>
      <c r="JK93" s="49"/>
      <c r="JL93" s="49"/>
      <c r="JM93" s="49"/>
      <c r="JN93" s="49"/>
      <c r="JO93" s="49"/>
      <c r="JP93" s="49"/>
      <c r="JQ93" s="49"/>
      <c r="JR93" s="49"/>
      <c r="JS93" s="49"/>
      <c r="JT93" s="49"/>
      <c r="JU93" s="49"/>
      <c r="JV93" s="49"/>
      <c r="JW93" s="49"/>
      <c r="JX93" s="49"/>
      <c r="JY93" s="49"/>
      <c r="JZ93" s="49"/>
      <c r="KA93" s="49"/>
      <c r="KB93" s="49"/>
      <c r="KC93" s="49"/>
      <c r="KD93" s="49"/>
      <c r="KE93" s="49"/>
      <c r="KF93" s="49"/>
      <c r="KG93" s="49"/>
      <c r="KH93" s="49"/>
      <c r="KI93" s="49"/>
      <c r="KJ93" s="49"/>
      <c r="KK93" s="49"/>
      <c r="KL93" s="49"/>
      <c r="KM93" s="49"/>
      <c r="KN93" s="49"/>
      <c r="KO93" s="49"/>
      <c r="KP93" s="49"/>
      <c r="KQ93" s="49"/>
      <c r="KR93" s="49"/>
      <c r="KS93" s="49"/>
      <c r="KT93" s="49"/>
      <c r="KU93" s="49"/>
      <c r="KV93" s="49"/>
      <c r="KW93" s="49"/>
      <c r="KX93" s="49"/>
      <c r="KY93" s="49"/>
      <c r="KZ93" s="49"/>
      <c r="LA93" s="49"/>
      <c r="LB93" s="49"/>
      <c r="LC93" s="49"/>
      <c r="LD93" s="49"/>
      <c r="LE93" s="49"/>
      <c r="LF93" s="49"/>
      <c r="LG93" s="49"/>
      <c r="LH93" s="49"/>
      <c r="LI93" s="49"/>
      <c r="LJ93" s="49"/>
      <c r="LK93" s="49"/>
      <c r="LL93" s="49"/>
      <c r="LM93" s="49"/>
      <c r="LN93" s="49"/>
      <c r="LO93" s="49"/>
      <c r="LP93" s="49"/>
      <c r="LQ93" s="49"/>
      <c r="LR93" s="49"/>
      <c r="LS93" s="49"/>
      <c r="LT93" s="49"/>
      <c r="LU93" s="49"/>
      <c r="LV93" s="49"/>
      <c r="LW93" s="49"/>
      <c r="LX93" s="49"/>
      <c r="LY93" s="49"/>
      <c r="LZ93" s="49"/>
      <c r="MA93" s="49"/>
      <c r="MB93" s="49"/>
      <c r="MC93" s="49"/>
      <c r="MD93" s="49"/>
      <c r="ME93" s="49"/>
      <c r="MF93" s="49"/>
      <c r="MG93" s="49"/>
      <c r="MH93" s="49"/>
      <c r="MI93" s="49"/>
      <c r="MJ93" s="49"/>
      <c r="MK93" s="49"/>
      <c r="ML93" s="49"/>
      <c r="MM93" s="49"/>
      <c r="MN93" s="49"/>
      <c r="MO93" s="49"/>
      <c r="MP93" s="49"/>
      <c r="MQ93" s="49"/>
      <c r="MR93" s="49"/>
      <c r="MS93" s="49"/>
      <c r="MT93" s="49"/>
      <c r="MU93" s="49"/>
      <c r="MV93" s="49"/>
      <c r="MW93" s="49"/>
      <c r="MX93" s="49"/>
      <c r="MY93" s="49"/>
      <c r="MZ93" s="49"/>
      <c r="NA93" s="49"/>
      <c r="NB93" s="49"/>
      <c r="NC93" s="49"/>
      <c r="ND93" s="49"/>
      <c r="NE93" s="49"/>
      <c r="NF93" s="49"/>
      <c r="NG93" s="49"/>
      <c r="NH93" s="49"/>
      <c r="NI93" s="49"/>
      <c r="NJ93" s="49"/>
      <c r="NK93" s="49"/>
      <c r="NL93" s="49"/>
      <c r="NM93" s="49"/>
      <c r="NN93" s="49"/>
      <c r="NO93" s="49"/>
      <c r="NP93" s="49"/>
      <c r="NQ93" s="49"/>
      <c r="NR93" s="49"/>
      <c r="NS93" s="49"/>
      <c r="NT93" s="49"/>
      <c r="NU93" s="49"/>
      <c r="NV93" s="49"/>
      <c r="NW93" s="49"/>
      <c r="NX93" s="49"/>
      <c r="NY93" s="49"/>
      <c r="NZ93" s="49"/>
      <c r="OA93" s="49"/>
      <c r="OB93" s="49"/>
      <c r="OC93" s="49"/>
      <c r="OD93" s="49"/>
      <c r="OE93" s="49"/>
      <c r="OF93" s="49"/>
      <c r="OG93" s="49"/>
      <c r="OH93" s="49"/>
      <c r="OI93" s="49"/>
      <c r="OJ93" s="49"/>
      <c r="OK93" s="49"/>
      <c r="OL93" s="49"/>
      <c r="OM93" s="49"/>
      <c r="ON93" s="49"/>
      <c r="OO93" s="49"/>
      <c r="OP93" s="49"/>
      <c r="OQ93" s="49"/>
      <c r="OR93" s="49"/>
      <c r="OS93" s="49"/>
      <c r="OT93" s="49"/>
      <c r="OU93" s="49"/>
      <c r="OV93" s="49"/>
      <c r="OW93" s="49"/>
      <c r="OX93" s="49"/>
      <c r="OY93" s="49"/>
      <c r="OZ93" s="49"/>
      <c r="PA93" s="49"/>
      <c r="PB93" s="49"/>
      <c r="PC93" s="49"/>
      <c r="PD93" s="49"/>
      <c r="PE93" s="49"/>
      <c r="PF93" s="49"/>
      <c r="PG93" s="49"/>
      <c r="PH93" s="49"/>
      <c r="PI93" s="49"/>
      <c r="PJ93" s="49"/>
      <c r="PK93" s="49"/>
      <c r="PL93" s="49"/>
      <c r="PM93" s="49"/>
      <c r="PN93" s="49"/>
      <c r="PO93" s="49"/>
      <c r="PP93" s="49"/>
      <c r="PQ93" s="49"/>
      <c r="PR93" s="49"/>
      <c r="PS93" s="49"/>
      <c r="PT93" s="49"/>
      <c r="PU93" s="49"/>
      <c r="PV93" s="49"/>
      <c r="PW93" s="49"/>
      <c r="PX93" s="49"/>
      <c r="PY93" s="49"/>
      <c r="PZ93" s="49"/>
      <c r="QA93" s="49"/>
      <c r="QB93" s="49"/>
      <c r="QC93" s="49"/>
      <c r="QD93" s="49"/>
      <c r="QE93" s="49"/>
      <c r="QF93" s="49"/>
      <c r="QG93" s="49"/>
      <c r="QH93" s="49"/>
      <c r="QI93" s="49"/>
      <c r="QJ93" s="49"/>
      <c r="QK93" s="49"/>
      <c r="QL93" s="49"/>
      <c r="QM93" s="49"/>
      <c r="QN93" s="49"/>
      <c r="QO93" s="49"/>
      <c r="QP93" s="49"/>
      <c r="QQ93" s="49"/>
      <c r="QR93" s="49"/>
      <c r="QS93" s="49"/>
      <c r="QT93" s="49"/>
      <c r="QU93" s="49"/>
      <c r="QV93" s="49"/>
      <c r="QW93" s="49"/>
      <c r="QX93" s="49"/>
      <c r="QY93" s="49"/>
      <c r="QZ93" s="49"/>
      <c r="RA93" s="49"/>
      <c r="RB93" s="49"/>
      <c r="RC93" s="49"/>
      <c r="RD93" s="49"/>
      <c r="RE93" s="49"/>
      <c r="RF93" s="49"/>
      <c r="RG93" s="49"/>
      <c r="RH93" s="49"/>
      <c r="RI93" s="49"/>
      <c r="RJ93" s="49"/>
      <c r="RK93" s="49"/>
      <c r="RL93" s="49"/>
      <c r="RM93" s="49"/>
      <c r="RN93" s="49"/>
      <c r="RO93" s="49"/>
      <c r="RP93" s="49"/>
      <c r="RQ93" s="49"/>
      <c r="RR93" s="49"/>
      <c r="RS93" s="49"/>
      <c r="RT93" s="49"/>
      <c r="RU93" s="49"/>
      <c r="RV93" s="49"/>
      <c r="RW93" s="49"/>
      <c r="RX93" s="49"/>
      <c r="RY93" s="49"/>
      <c r="RZ93" s="49"/>
      <c r="SA93" s="49"/>
      <c r="SB93" s="49"/>
      <c r="SC93" s="49"/>
      <c r="SD93" s="49"/>
      <c r="SE93" s="49"/>
      <c r="SF93" s="49"/>
      <c r="SG93" s="49"/>
      <c r="SH93" s="49"/>
      <c r="SI93" s="49"/>
      <c r="SJ93" s="49"/>
      <c r="SK93" s="49"/>
      <c r="SL93" s="49"/>
      <c r="SM93" s="49"/>
      <c r="SN93" s="49"/>
      <c r="SO93" s="49"/>
      <c r="SP93" s="49"/>
      <c r="SQ93" s="49"/>
      <c r="SR93" s="49"/>
      <c r="SS93" s="49"/>
      <c r="ST93" s="49"/>
      <c r="SU93" s="49"/>
      <c r="SV93" s="49"/>
      <c r="SW93" s="49"/>
      <c r="SX93" s="49"/>
      <c r="SY93" s="49"/>
      <c r="SZ93" s="49"/>
      <c r="TA93" s="49"/>
      <c r="TB93" s="49"/>
      <c r="TC93" s="49"/>
      <c r="TD93" s="49"/>
      <c r="TE93" s="49"/>
      <c r="TF93" s="49"/>
      <c r="TG93" s="49"/>
      <c r="TH93" s="49"/>
      <c r="TI93" s="49"/>
      <c r="TJ93" s="49"/>
      <c r="TK93" s="49"/>
      <c r="TL93" s="49"/>
      <c r="TM93" s="49"/>
      <c r="TN93" s="49"/>
      <c r="TO93" s="49"/>
      <c r="TP93" s="49"/>
      <c r="TQ93" s="49"/>
      <c r="TR93" s="49"/>
      <c r="TS93" s="49"/>
      <c r="TT93" s="49"/>
      <c r="TU93" s="49"/>
      <c r="TV93" s="49"/>
      <c r="TW93" s="49"/>
      <c r="TX93" s="49"/>
      <c r="TY93" s="49"/>
      <c r="TZ93" s="49"/>
      <c r="UA93" s="49"/>
      <c r="UB93" s="49"/>
      <c r="UC93" s="49"/>
      <c r="UD93" s="49"/>
      <c r="UE93" s="49"/>
      <c r="UF93" s="49"/>
      <c r="UG93" s="49"/>
      <c r="UH93" s="49"/>
      <c r="UI93" s="49"/>
      <c r="UJ93" s="49"/>
      <c r="UK93" s="49"/>
      <c r="UL93" s="49"/>
      <c r="UM93" s="49"/>
      <c r="UN93" s="49"/>
      <c r="UO93" s="49"/>
      <c r="UP93" s="49"/>
      <c r="UQ93" s="49"/>
      <c r="UR93" s="49"/>
      <c r="US93" s="49"/>
      <c r="UT93" s="49"/>
      <c r="UU93" s="49"/>
      <c r="UV93" s="49"/>
      <c r="UW93" s="49"/>
      <c r="UX93" s="49"/>
      <c r="UY93" s="49"/>
      <c r="UZ93" s="49"/>
      <c r="VA93" s="49"/>
      <c r="VB93" s="49"/>
      <c r="VC93" s="49"/>
      <c r="VD93" s="49"/>
      <c r="VE93" s="49"/>
      <c r="VF93" s="49"/>
      <c r="VG93" s="49"/>
      <c r="VH93" s="49"/>
      <c r="VI93" s="49"/>
      <c r="VJ93" s="49"/>
      <c r="VK93" s="49"/>
      <c r="VL93" s="49"/>
      <c r="VM93" s="49"/>
      <c r="VN93" s="49"/>
      <c r="VO93" s="49"/>
      <c r="VP93" s="49"/>
      <c r="VQ93" s="49"/>
      <c r="VR93" s="49"/>
      <c r="VS93" s="49"/>
      <c r="VT93" s="49"/>
      <c r="VU93" s="49"/>
      <c r="VV93" s="49"/>
      <c r="VW93" s="49"/>
      <c r="VX93" s="49"/>
      <c r="VY93" s="49"/>
      <c r="VZ93" s="49"/>
      <c r="WA93" s="49"/>
      <c r="WB93" s="49"/>
      <c r="WC93" s="49"/>
      <c r="WD93" s="49"/>
      <c r="WE93" s="49"/>
      <c r="WF93" s="49"/>
      <c r="WG93" s="49"/>
      <c r="WH93" s="49"/>
      <c r="WI93" s="49"/>
      <c r="WJ93" s="49"/>
      <c r="WK93" s="49"/>
      <c r="WL93" s="49"/>
      <c r="WM93" s="49"/>
      <c r="WN93" s="49"/>
      <c r="WO93" s="49"/>
      <c r="WP93" s="49"/>
      <c r="WQ93" s="49"/>
      <c r="WR93" s="49"/>
      <c r="WS93" s="49"/>
      <c r="WT93" s="49"/>
      <c r="WU93" s="49"/>
      <c r="WV93" s="49"/>
      <c r="WW93" s="49"/>
      <c r="WX93" s="49"/>
      <c r="WY93" s="49"/>
      <c r="WZ93" s="49"/>
      <c r="XA93" s="49"/>
      <c r="XB93" s="49"/>
      <c r="XC93" s="49"/>
      <c r="XD93" s="49"/>
      <c r="XE93" s="49"/>
      <c r="XF93" s="49"/>
      <c r="XG93" s="49"/>
      <c r="XH93" s="49"/>
      <c r="XI93" s="49"/>
      <c r="XJ93" s="49"/>
      <c r="XK93" s="49"/>
      <c r="XL93" s="49"/>
      <c r="XM93" s="49"/>
      <c r="XN93" s="49"/>
      <c r="XO93" s="49"/>
      <c r="XP93" s="49"/>
      <c r="XQ93" s="49"/>
      <c r="XR93" s="49"/>
      <c r="XS93" s="49"/>
      <c r="XT93" s="49"/>
      <c r="XU93" s="49"/>
      <c r="XV93" s="49"/>
      <c r="XW93" s="49"/>
      <c r="XX93" s="49"/>
      <c r="XY93" s="49"/>
      <c r="XZ93" s="49"/>
      <c r="YA93" s="49"/>
      <c r="YB93" s="49"/>
      <c r="YC93" s="49"/>
      <c r="YD93" s="49"/>
      <c r="YE93" s="49"/>
      <c r="YF93" s="49"/>
      <c r="YG93" s="49"/>
      <c r="YH93" s="49"/>
      <c r="YI93" s="49"/>
      <c r="YJ93" s="49"/>
      <c r="YK93" s="49"/>
      <c r="YL93" s="49"/>
      <c r="YM93" s="49"/>
      <c r="YN93" s="49"/>
      <c r="YO93" s="49"/>
      <c r="YP93" s="49"/>
      <c r="YQ93" s="49"/>
      <c r="YR93" s="49"/>
      <c r="YS93" s="49"/>
      <c r="YT93" s="49"/>
      <c r="YU93" s="49"/>
      <c r="YV93" s="49"/>
      <c r="YW93" s="49"/>
      <c r="YX93" s="49"/>
      <c r="YY93" s="49"/>
      <c r="YZ93" s="49"/>
      <c r="ZA93" s="49"/>
      <c r="ZB93" s="49"/>
      <c r="ZC93" s="49"/>
      <c r="ZD93" s="49"/>
      <c r="ZE93" s="49"/>
    </row>
    <row r="94" spans="1:681" s="32" customFormat="1" ht="40.5" customHeight="1">
      <c r="A94" s="218"/>
      <c r="B94" s="95">
        <v>45</v>
      </c>
      <c r="C94" s="30" t="s">
        <v>573</v>
      </c>
      <c r="D94" s="131" t="s">
        <v>34</v>
      </c>
      <c r="E94" s="131" t="s">
        <v>1012</v>
      </c>
      <c r="F94" s="144">
        <f t="shared" si="11"/>
        <v>600</v>
      </c>
      <c r="G94" s="144"/>
      <c r="H94" s="144"/>
      <c r="I94" s="143">
        <v>600</v>
      </c>
      <c r="J94" s="144"/>
      <c r="K94" s="144"/>
      <c r="L94" s="131" t="s">
        <v>1102</v>
      </c>
      <c r="M94" s="131" t="s">
        <v>1263</v>
      </c>
      <c r="N94" s="48"/>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c r="DO94" s="49"/>
      <c r="DP94" s="49"/>
      <c r="DQ94" s="49"/>
      <c r="DR94" s="49"/>
      <c r="DS94" s="49"/>
      <c r="DT94" s="49"/>
      <c r="DU94" s="49"/>
      <c r="DV94" s="49"/>
      <c r="DW94" s="49"/>
      <c r="DX94" s="49"/>
      <c r="DY94" s="49"/>
      <c r="DZ94" s="49"/>
      <c r="EA94" s="49"/>
      <c r="EB94" s="49"/>
      <c r="EC94" s="49"/>
      <c r="ED94" s="49"/>
      <c r="EE94" s="49"/>
      <c r="EF94" s="49"/>
      <c r="EG94" s="49"/>
      <c r="EH94" s="49"/>
      <c r="EI94" s="49"/>
      <c r="EJ94" s="49"/>
      <c r="EK94" s="49"/>
      <c r="EL94" s="49"/>
      <c r="EM94" s="49"/>
      <c r="EN94" s="49"/>
      <c r="EO94" s="49"/>
      <c r="EP94" s="49"/>
      <c r="EQ94" s="49"/>
      <c r="ER94" s="49"/>
      <c r="ES94" s="49"/>
      <c r="ET94" s="49"/>
      <c r="EU94" s="49"/>
      <c r="EV94" s="49"/>
      <c r="EW94" s="49"/>
      <c r="EX94" s="49"/>
      <c r="EY94" s="49"/>
      <c r="EZ94" s="49"/>
      <c r="FA94" s="49"/>
      <c r="FB94" s="49"/>
      <c r="FC94" s="49"/>
      <c r="FD94" s="49"/>
      <c r="FE94" s="49"/>
      <c r="FF94" s="49"/>
      <c r="FG94" s="49"/>
      <c r="FH94" s="49"/>
      <c r="FI94" s="49"/>
      <c r="FJ94" s="49"/>
      <c r="FK94" s="49"/>
      <c r="FL94" s="49"/>
      <c r="FM94" s="49"/>
      <c r="FN94" s="49"/>
      <c r="FO94" s="49"/>
      <c r="FP94" s="49"/>
      <c r="FQ94" s="49"/>
      <c r="FR94" s="49"/>
      <c r="FS94" s="49"/>
      <c r="FT94" s="49"/>
      <c r="FU94" s="49"/>
      <c r="FV94" s="49"/>
      <c r="FW94" s="49"/>
      <c r="FX94" s="49"/>
      <c r="FY94" s="49"/>
      <c r="FZ94" s="49"/>
      <c r="GA94" s="49"/>
      <c r="GB94" s="49"/>
      <c r="GC94" s="49"/>
      <c r="GD94" s="49"/>
      <c r="GE94" s="49"/>
      <c r="GF94" s="49"/>
      <c r="GG94" s="49"/>
      <c r="GH94" s="49"/>
      <c r="GI94" s="49"/>
      <c r="GJ94" s="49"/>
      <c r="GK94" s="49"/>
      <c r="GL94" s="49"/>
      <c r="GM94" s="49"/>
      <c r="GN94" s="49"/>
      <c r="GO94" s="49"/>
      <c r="GP94" s="49"/>
      <c r="GQ94" s="49"/>
      <c r="GR94" s="49"/>
      <c r="GS94" s="49"/>
      <c r="GT94" s="49"/>
      <c r="GU94" s="49"/>
      <c r="GV94" s="49"/>
      <c r="GW94" s="49"/>
      <c r="GX94" s="49"/>
      <c r="GY94" s="49"/>
      <c r="GZ94" s="49"/>
      <c r="HA94" s="49"/>
      <c r="HB94" s="49"/>
      <c r="HC94" s="49"/>
      <c r="HD94" s="49"/>
      <c r="HE94" s="49"/>
      <c r="HF94" s="49"/>
      <c r="HG94" s="49"/>
      <c r="HH94" s="49"/>
      <c r="HI94" s="49"/>
      <c r="HJ94" s="49"/>
      <c r="HK94" s="49"/>
      <c r="HL94" s="49"/>
      <c r="HM94" s="49"/>
      <c r="HN94" s="49"/>
      <c r="HO94" s="49"/>
      <c r="HP94" s="49"/>
      <c r="HQ94" s="49"/>
      <c r="HR94" s="49"/>
      <c r="HS94" s="49"/>
      <c r="HT94" s="49"/>
      <c r="HU94" s="49"/>
      <c r="HV94" s="49"/>
      <c r="HW94" s="49"/>
      <c r="HX94" s="49"/>
      <c r="HY94" s="49"/>
      <c r="HZ94" s="49"/>
      <c r="IA94" s="49"/>
      <c r="IB94" s="49"/>
      <c r="IC94" s="49"/>
      <c r="ID94" s="49"/>
      <c r="IE94" s="49"/>
      <c r="IF94" s="49"/>
      <c r="IG94" s="49"/>
      <c r="IH94" s="49"/>
      <c r="II94" s="49"/>
      <c r="IJ94" s="49"/>
      <c r="IK94" s="49"/>
      <c r="IL94" s="49"/>
      <c r="IM94" s="49"/>
      <c r="IN94" s="49"/>
      <c r="IO94" s="49"/>
      <c r="IP94" s="49"/>
      <c r="IQ94" s="49"/>
      <c r="IR94" s="49"/>
      <c r="IS94" s="49"/>
      <c r="IT94" s="49"/>
      <c r="IU94" s="49"/>
      <c r="IV94" s="49"/>
      <c r="IW94" s="49"/>
      <c r="IX94" s="49"/>
      <c r="IY94" s="49"/>
      <c r="IZ94" s="49"/>
      <c r="JA94" s="49"/>
      <c r="JB94" s="49"/>
      <c r="JC94" s="49"/>
      <c r="JD94" s="49"/>
      <c r="JE94" s="49"/>
      <c r="JF94" s="49"/>
      <c r="JG94" s="49"/>
      <c r="JH94" s="49"/>
      <c r="JI94" s="49"/>
      <c r="JJ94" s="49"/>
      <c r="JK94" s="49"/>
      <c r="JL94" s="49"/>
      <c r="JM94" s="49"/>
      <c r="JN94" s="49"/>
      <c r="JO94" s="49"/>
      <c r="JP94" s="49"/>
      <c r="JQ94" s="49"/>
      <c r="JR94" s="49"/>
      <c r="JS94" s="49"/>
      <c r="JT94" s="49"/>
      <c r="JU94" s="49"/>
      <c r="JV94" s="49"/>
      <c r="JW94" s="49"/>
      <c r="JX94" s="49"/>
      <c r="JY94" s="49"/>
      <c r="JZ94" s="49"/>
      <c r="KA94" s="49"/>
      <c r="KB94" s="49"/>
      <c r="KC94" s="49"/>
      <c r="KD94" s="49"/>
      <c r="KE94" s="49"/>
      <c r="KF94" s="49"/>
      <c r="KG94" s="49"/>
      <c r="KH94" s="49"/>
      <c r="KI94" s="49"/>
      <c r="KJ94" s="49"/>
      <c r="KK94" s="49"/>
      <c r="KL94" s="49"/>
      <c r="KM94" s="49"/>
      <c r="KN94" s="49"/>
      <c r="KO94" s="49"/>
      <c r="KP94" s="49"/>
      <c r="KQ94" s="49"/>
      <c r="KR94" s="49"/>
      <c r="KS94" s="49"/>
      <c r="KT94" s="49"/>
      <c r="KU94" s="49"/>
      <c r="KV94" s="49"/>
      <c r="KW94" s="49"/>
      <c r="KX94" s="49"/>
      <c r="KY94" s="49"/>
      <c r="KZ94" s="49"/>
      <c r="LA94" s="49"/>
      <c r="LB94" s="49"/>
      <c r="LC94" s="49"/>
      <c r="LD94" s="49"/>
      <c r="LE94" s="49"/>
      <c r="LF94" s="49"/>
      <c r="LG94" s="49"/>
      <c r="LH94" s="49"/>
      <c r="LI94" s="49"/>
      <c r="LJ94" s="49"/>
      <c r="LK94" s="49"/>
      <c r="LL94" s="49"/>
      <c r="LM94" s="49"/>
      <c r="LN94" s="49"/>
      <c r="LO94" s="49"/>
      <c r="LP94" s="49"/>
      <c r="LQ94" s="49"/>
      <c r="LR94" s="49"/>
      <c r="LS94" s="49"/>
      <c r="LT94" s="49"/>
      <c r="LU94" s="49"/>
      <c r="LV94" s="49"/>
      <c r="LW94" s="49"/>
      <c r="LX94" s="49"/>
      <c r="LY94" s="49"/>
      <c r="LZ94" s="49"/>
      <c r="MA94" s="49"/>
      <c r="MB94" s="49"/>
      <c r="MC94" s="49"/>
      <c r="MD94" s="49"/>
      <c r="ME94" s="49"/>
      <c r="MF94" s="49"/>
      <c r="MG94" s="49"/>
      <c r="MH94" s="49"/>
      <c r="MI94" s="49"/>
      <c r="MJ94" s="49"/>
      <c r="MK94" s="49"/>
      <c r="ML94" s="49"/>
      <c r="MM94" s="49"/>
      <c r="MN94" s="49"/>
      <c r="MO94" s="49"/>
      <c r="MP94" s="49"/>
      <c r="MQ94" s="49"/>
      <c r="MR94" s="49"/>
      <c r="MS94" s="49"/>
      <c r="MT94" s="49"/>
      <c r="MU94" s="49"/>
      <c r="MV94" s="49"/>
      <c r="MW94" s="49"/>
      <c r="MX94" s="49"/>
      <c r="MY94" s="49"/>
      <c r="MZ94" s="49"/>
      <c r="NA94" s="49"/>
      <c r="NB94" s="49"/>
      <c r="NC94" s="49"/>
      <c r="ND94" s="49"/>
      <c r="NE94" s="49"/>
      <c r="NF94" s="49"/>
      <c r="NG94" s="49"/>
      <c r="NH94" s="49"/>
      <c r="NI94" s="49"/>
      <c r="NJ94" s="49"/>
      <c r="NK94" s="49"/>
      <c r="NL94" s="49"/>
      <c r="NM94" s="49"/>
      <c r="NN94" s="49"/>
      <c r="NO94" s="49"/>
      <c r="NP94" s="49"/>
      <c r="NQ94" s="49"/>
      <c r="NR94" s="49"/>
      <c r="NS94" s="49"/>
      <c r="NT94" s="49"/>
      <c r="NU94" s="49"/>
      <c r="NV94" s="49"/>
      <c r="NW94" s="49"/>
      <c r="NX94" s="49"/>
      <c r="NY94" s="49"/>
      <c r="NZ94" s="49"/>
      <c r="OA94" s="49"/>
      <c r="OB94" s="49"/>
      <c r="OC94" s="49"/>
      <c r="OD94" s="49"/>
      <c r="OE94" s="49"/>
      <c r="OF94" s="49"/>
      <c r="OG94" s="49"/>
      <c r="OH94" s="49"/>
      <c r="OI94" s="49"/>
      <c r="OJ94" s="49"/>
      <c r="OK94" s="49"/>
      <c r="OL94" s="49"/>
      <c r="OM94" s="49"/>
      <c r="ON94" s="49"/>
      <c r="OO94" s="49"/>
      <c r="OP94" s="49"/>
      <c r="OQ94" s="49"/>
      <c r="OR94" s="49"/>
      <c r="OS94" s="49"/>
      <c r="OT94" s="49"/>
      <c r="OU94" s="49"/>
      <c r="OV94" s="49"/>
      <c r="OW94" s="49"/>
      <c r="OX94" s="49"/>
      <c r="OY94" s="49"/>
      <c r="OZ94" s="49"/>
      <c r="PA94" s="49"/>
      <c r="PB94" s="49"/>
      <c r="PC94" s="49"/>
      <c r="PD94" s="49"/>
      <c r="PE94" s="49"/>
      <c r="PF94" s="49"/>
      <c r="PG94" s="49"/>
      <c r="PH94" s="49"/>
      <c r="PI94" s="49"/>
      <c r="PJ94" s="49"/>
      <c r="PK94" s="49"/>
      <c r="PL94" s="49"/>
      <c r="PM94" s="49"/>
      <c r="PN94" s="49"/>
      <c r="PO94" s="49"/>
      <c r="PP94" s="49"/>
      <c r="PQ94" s="49"/>
      <c r="PR94" s="49"/>
      <c r="PS94" s="49"/>
      <c r="PT94" s="49"/>
      <c r="PU94" s="49"/>
      <c r="PV94" s="49"/>
      <c r="PW94" s="49"/>
      <c r="PX94" s="49"/>
      <c r="PY94" s="49"/>
      <c r="PZ94" s="49"/>
      <c r="QA94" s="49"/>
      <c r="QB94" s="49"/>
      <c r="QC94" s="49"/>
      <c r="QD94" s="49"/>
      <c r="QE94" s="49"/>
      <c r="QF94" s="49"/>
      <c r="QG94" s="49"/>
      <c r="QH94" s="49"/>
      <c r="QI94" s="49"/>
      <c r="QJ94" s="49"/>
      <c r="QK94" s="49"/>
      <c r="QL94" s="49"/>
      <c r="QM94" s="49"/>
      <c r="QN94" s="49"/>
      <c r="QO94" s="49"/>
      <c r="QP94" s="49"/>
      <c r="QQ94" s="49"/>
      <c r="QR94" s="49"/>
      <c r="QS94" s="49"/>
      <c r="QT94" s="49"/>
      <c r="QU94" s="49"/>
      <c r="QV94" s="49"/>
      <c r="QW94" s="49"/>
      <c r="QX94" s="49"/>
      <c r="QY94" s="49"/>
      <c r="QZ94" s="49"/>
      <c r="RA94" s="49"/>
      <c r="RB94" s="49"/>
      <c r="RC94" s="49"/>
      <c r="RD94" s="49"/>
      <c r="RE94" s="49"/>
      <c r="RF94" s="49"/>
      <c r="RG94" s="49"/>
      <c r="RH94" s="49"/>
      <c r="RI94" s="49"/>
      <c r="RJ94" s="49"/>
      <c r="RK94" s="49"/>
      <c r="RL94" s="49"/>
      <c r="RM94" s="49"/>
      <c r="RN94" s="49"/>
      <c r="RO94" s="49"/>
      <c r="RP94" s="49"/>
      <c r="RQ94" s="49"/>
      <c r="RR94" s="49"/>
      <c r="RS94" s="49"/>
      <c r="RT94" s="49"/>
      <c r="RU94" s="49"/>
      <c r="RV94" s="49"/>
      <c r="RW94" s="49"/>
      <c r="RX94" s="49"/>
      <c r="RY94" s="49"/>
      <c r="RZ94" s="49"/>
      <c r="SA94" s="49"/>
      <c r="SB94" s="49"/>
      <c r="SC94" s="49"/>
      <c r="SD94" s="49"/>
      <c r="SE94" s="49"/>
      <c r="SF94" s="49"/>
      <c r="SG94" s="49"/>
      <c r="SH94" s="49"/>
      <c r="SI94" s="49"/>
      <c r="SJ94" s="49"/>
      <c r="SK94" s="49"/>
      <c r="SL94" s="49"/>
      <c r="SM94" s="49"/>
      <c r="SN94" s="49"/>
      <c r="SO94" s="49"/>
      <c r="SP94" s="49"/>
      <c r="SQ94" s="49"/>
      <c r="SR94" s="49"/>
      <c r="SS94" s="49"/>
      <c r="ST94" s="49"/>
      <c r="SU94" s="49"/>
      <c r="SV94" s="49"/>
      <c r="SW94" s="49"/>
      <c r="SX94" s="49"/>
      <c r="SY94" s="49"/>
      <c r="SZ94" s="49"/>
      <c r="TA94" s="49"/>
      <c r="TB94" s="49"/>
      <c r="TC94" s="49"/>
      <c r="TD94" s="49"/>
      <c r="TE94" s="49"/>
      <c r="TF94" s="49"/>
      <c r="TG94" s="49"/>
      <c r="TH94" s="49"/>
      <c r="TI94" s="49"/>
      <c r="TJ94" s="49"/>
      <c r="TK94" s="49"/>
      <c r="TL94" s="49"/>
      <c r="TM94" s="49"/>
      <c r="TN94" s="49"/>
      <c r="TO94" s="49"/>
      <c r="TP94" s="49"/>
      <c r="TQ94" s="49"/>
      <c r="TR94" s="49"/>
      <c r="TS94" s="49"/>
      <c r="TT94" s="49"/>
      <c r="TU94" s="49"/>
      <c r="TV94" s="49"/>
      <c r="TW94" s="49"/>
      <c r="TX94" s="49"/>
      <c r="TY94" s="49"/>
      <c r="TZ94" s="49"/>
      <c r="UA94" s="49"/>
      <c r="UB94" s="49"/>
      <c r="UC94" s="49"/>
      <c r="UD94" s="49"/>
      <c r="UE94" s="49"/>
      <c r="UF94" s="49"/>
      <c r="UG94" s="49"/>
      <c r="UH94" s="49"/>
      <c r="UI94" s="49"/>
      <c r="UJ94" s="49"/>
      <c r="UK94" s="49"/>
      <c r="UL94" s="49"/>
      <c r="UM94" s="49"/>
      <c r="UN94" s="49"/>
      <c r="UO94" s="49"/>
      <c r="UP94" s="49"/>
      <c r="UQ94" s="49"/>
      <c r="UR94" s="49"/>
      <c r="US94" s="49"/>
      <c r="UT94" s="49"/>
      <c r="UU94" s="49"/>
      <c r="UV94" s="49"/>
      <c r="UW94" s="49"/>
      <c r="UX94" s="49"/>
      <c r="UY94" s="49"/>
      <c r="UZ94" s="49"/>
      <c r="VA94" s="49"/>
      <c r="VB94" s="49"/>
      <c r="VC94" s="49"/>
      <c r="VD94" s="49"/>
      <c r="VE94" s="49"/>
      <c r="VF94" s="49"/>
      <c r="VG94" s="49"/>
      <c r="VH94" s="49"/>
      <c r="VI94" s="49"/>
      <c r="VJ94" s="49"/>
      <c r="VK94" s="49"/>
      <c r="VL94" s="49"/>
      <c r="VM94" s="49"/>
      <c r="VN94" s="49"/>
      <c r="VO94" s="49"/>
      <c r="VP94" s="49"/>
      <c r="VQ94" s="49"/>
      <c r="VR94" s="49"/>
      <c r="VS94" s="49"/>
      <c r="VT94" s="49"/>
      <c r="VU94" s="49"/>
      <c r="VV94" s="49"/>
      <c r="VW94" s="49"/>
      <c r="VX94" s="49"/>
      <c r="VY94" s="49"/>
      <c r="VZ94" s="49"/>
      <c r="WA94" s="49"/>
      <c r="WB94" s="49"/>
      <c r="WC94" s="49"/>
      <c r="WD94" s="49"/>
      <c r="WE94" s="49"/>
      <c r="WF94" s="49"/>
      <c r="WG94" s="49"/>
      <c r="WH94" s="49"/>
      <c r="WI94" s="49"/>
      <c r="WJ94" s="49"/>
      <c r="WK94" s="49"/>
      <c r="WL94" s="49"/>
      <c r="WM94" s="49"/>
      <c r="WN94" s="49"/>
      <c r="WO94" s="49"/>
      <c r="WP94" s="49"/>
      <c r="WQ94" s="49"/>
      <c r="WR94" s="49"/>
      <c r="WS94" s="49"/>
      <c r="WT94" s="49"/>
      <c r="WU94" s="49"/>
      <c r="WV94" s="49"/>
      <c r="WW94" s="49"/>
      <c r="WX94" s="49"/>
      <c r="WY94" s="49"/>
      <c r="WZ94" s="49"/>
      <c r="XA94" s="49"/>
      <c r="XB94" s="49"/>
      <c r="XC94" s="49"/>
      <c r="XD94" s="49"/>
      <c r="XE94" s="49"/>
      <c r="XF94" s="49"/>
      <c r="XG94" s="49"/>
      <c r="XH94" s="49"/>
      <c r="XI94" s="49"/>
      <c r="XJ94" s="49"/>
      <c r="XK94" s="49"/>
      <c r="XL94" s="49"/>
      <c r="XM94" s="49"/>
      <c r="XN94" s="49"/>
      <c r="XO94" s="49"/>
      <c r="XP94" s="49"/>
      <c r="XQ94" s="49"/>
      <c r="XR94" s="49"/>
      <c r="XS94" s="49"/>
      <c r="XT94" s="49"/>
      <c r="XU94" s="49"/>
      <c r="XV94" s="49"/>
      <c r="XW94" s="49"/>
      <c r="XX94" s="49"/>
      <c r="XY94" s="49"/>
      <c r="XZ94" s="49"/>
      <c r="YA94" s="49"/>
      <c r="YB94" s="49"/>
      <c r="YC94" s="49"/>
      <c r="YD94" s="49"/>
      <c r="YE94" s="49"/>
      <c r="YF94" s="49"/>
      <c r="YG94" s="49"/>
      <c r="YH94" s="49"/>
      <c r="YI94" s="49"/>
      <c r="YJ94" s="49"/>
      <c r="YK94" s="49"/>
      <c r="YL94" s="49"/>
      <c r="YM94" s="49"/>
      <c r="YN94" s="49"/>
      <c r="YO94" s="49"/>
      <c r="YP94" s="49"/>
      <c r="YQ94" s="49"/>
      <c r="YR94" s="49"/>
      <c r="YS94" s="49"/>
      <c r="YT94" s="49"/>
      <c r="YU94" s="49"/>
      <c r="YV94" s="49"/>
      <c r="YW94" s="49"/>
      <c r="YX94" s="49"/>
      <c r="YY94" s="49"/>
      <c r="YZ94" s="49"/>
      <c r="ZA94" s="49"/>
      <c r="ZB94" s="49"/>
      <c r="ZC94" s="49"/>
      <c r="ZD94" s="49"/>
      <c r="ZE94" s="49"/>
    </row>
    <row r="95" spans="1:681" s="32" customFormat="1" ht="36" customHeight="1">
      <c r="A95" s="218"/>
      <c r="B95" s="95">
        <v>46</v>
      </c>
      <c r="C95" s="35" t="s">
        <v>574</v>
      </c>
      <c r="D95" s="131" t="s">
        <v>34</v>
      </c>
      <c r="E95" s="131" t="s">
        <v>1012</v>
      </c>
      <c r="F95" s="144">
        <f t="shared" si="11"/>
        <v>300</v>
      </c>
      <c r="G95" s="143"/>
      <c r="H95" s="143"/>
      <c r="I95" s="143">
        <v>300</v>
      </c>
      <c r="J95" s="143"/>
      <c r="K95" s="143"/>
      <c r="L95" s="131" t="s">
        <v>1103</v>
      </c>
      <c r="M95" s="131" t="s">
        <v>575</v>
      </c>
      <c r="N95" s="48"/>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c r="DO95" s="49"/>
      <c r="DP95" s="49"/>
      <c r="DQ95" s="49"/>
      <c r="DR95" s="49"/>
      <c r="DS95" s="49"/>
      <c r="DT95" s="49"/>
      <c r="DU95" s="49"/>
      <c r="DV95" s="49"/>
      <c r="DW95" s="49"/>
      <c r="DX95" s="49"/>
      <c r="DY95" s="49"/>
      <c r="DZ95" s="49"/>
      <c r="EA95" s="49"/>
      <c r="EB95" s="49"/>
      <c r="EC95" s="49"/>
      <c r="ED95" s="49"/>
      <c r="EE95" s="49"/>
      <c r="EF95" s="49"/>
      <c r="EG95" s="49"/>
      <c r="EH95" s="49"/>
      <c r="EI95" s="49"/>
      <c r="EJ95" s="49"/>
      <c r="EK95" s="49"/>
      <c r="EL95" s="49"/>
      <c r="EM95" s="49"/>
      <c r="EN95" s="49"/>
      <c r="EO95" s="49"/>
      <c r="EP95" s="49"/>
      <c r="EQ95" s="49"/>
      <c r="ER95" s="49"/>
      <c r="ES95" s="49"/>
      <c r="ET95" s="49"/>
      <c r="EU95" s="49"/>
      <c r="EV95" s="49"/>
      <c r="EW95" s="49"/>
      <c r="EX95" s="49"/>
      <c r="EY95" s="49"/>
      <c r="EZ95" s="49"/>
      <c r="FA95" s="49"/>
      <c r="FB95" s="49"/>
      <c r="FC95" s="49"/>
      <c r="FD95" s="49"/>
      <c r="FE95" s="49"/>
      <c r="FF95" s="49"/>
      <c r="FG95" s="49"/>
      <c r="FH95" s="49"/>
      <c r="FI95" s="49"/>
      <c r="FJ95" s="49"/>
      <c r="FK95" s="49"/>
      <c r="FL95" s="49"/>
      <c r="FM95" s="49"/>
      <c r="FN95" s="49"/>
      <c r="FO95" s="49"/>
      <c r="FP95" s="49"/>
      <c r="FQ95" s="49"/>
      <c r="FR95" s="49"/>
      <c r="FS95" s="49"/>
      <c r="FT95" s="49"/>
      <c r="FU95" s="49"/>
      <c r="FV95" s="49"/>
      <c r="FW95" s="49"/>
      <c r="FX95" s="49"/>
      <c r="FY95" s="49"/>
      <c r="FZ95" s="49"/>
      <c r="GA95" s="49"/>
      <c r="GB95" s="49"/>
      <c r="GC95" s="49"/>
      <c r="GD95" s="49"/>
      <c r="GE95" s="49"/>
      <c r="GF95" s="49"/>
      <c r="GG95" s="49"/>
      <c r="GH95" s="49"/>
      <c r="GI95" s="49"/>
      <c r="GJ95" s="49"/>
      <c r="GK95" s="49"/>
      <c r="GL95" s="49"/>
      <c r="GM95" s="49"/>
      <c r="GN95" s="49"/>
      <c r="GO95" s="49"/>
      <c r="GP95" s="49"/>
      <c r="GQ95" s="49"/>
      <c r="GR95" s="49"/>
      <c r="GS95" s="49"/>
      <c r="GT95" s="49"/>
      <c r="GU95" s="49"/>
      <c r="GV95" s="49"/>
      <c r="GW95" s="49"/>
      <c r="GX95" s="49"/>
      <c r="GY95" s="49"/>
      <c r="GZ95" s="49"/>
      <c r="HA95" s="49"/>
      <c r="HB95" s="49"/>
      <c r="HC95" s="49"/>
      <c r="HD95" s="49"/>
      <c r="HE95" s="49"/>
      <c r="HF95" s="49"/>
      <c r="HG95" s="49"/>
      <c r="HH95" s="49"/>
      <c r="HI95" s="49"/>
      <c r="HJ95" s="49"/>
      <c r="HK95" s="49"/>
      <c r="HL95" s="49"/>
      <c r="HM95" s="49"/>
      <c r="HN95" s="49"/>
      <c r="HO95" s="49"/>
      <c r="HP95" s="49"/>
      <c r="HQ95" s="49"/>
      <c r="HR95" s="49"/>
      <c r="HS95" s="49"/>
      <c r="HT95" s="49"/>
      <c r="HU95" s="49"/>
      <c r="HV95" s="49"/>
      <c r="HW95" s="49"/>
      <c r="HX95" s="49"/>
      <c r="HY95" s="49"/>
      <c r="HZ95" s="49"/>
      <c r="IA95" s="49"/>
      <c r="IB95" s="49"/>
      <c r="IC95" s="49"/>
      <c r="ID95" s="49"/>
      <c r="IE95" s="49"/>
      <c r="IF95" s="49"/>
      <c r="IG95" s="49"/>
      <c r="IH95" s="49"/>
      <c r="II95" s="49"/>
      <c r="IJ95" s="49"/>
      <c r="IK95" s="49"/>
      <c r="IL95" s="49"/>
      <c r="IM95" s="49"/>
      <c r="IN95" s="49"/>
      <c r="IO95" s="49"/>
      <c r="IP95" s="49"/>
      <c r="IQ95" s="49"/>
      <c r="IR95" s="49"/>
      <c r="IS95" s="49"/>
      <c r="IT95" s="49"/>
      <c r="IU95" s="49"/>
      <c r="IV95" s="49"/>
      <c r="IW95" s="49"/>
      <c r="IX95" s="49"/>
      <c r="IY95" s="49"/>
      <c r="IZ95" s="49"/>
      <c r="JA95" s="49"/>
      <c r="JB95" s="49"/>
      <c r="JC95" s="49"/>
      <c r="JD95" s="49"/>
      <c r="JE95" s="49"/>
      <c r="JF95" s="49"/>
      <c r="JG95" s="49"/>
      <c r="JH95" s="49"/>
      <c r="JI95" s="49"/>
      <c r="JJ95" s="49"/>
      <c r="JK95" s="49"/>
      <c r="JL95" s="49"/>
      <c r="JM95" s="49"/>
      <c r="JN95" s="49"/>
      <c r="JO95" s="49"/>
      <c r="JP95" s="49"/>
      <c r="JQ95" s="49"/>
      <c r="JR95" s="49"/>
      <c r="JS95" s="49"/>
      <c r="JT95" s="49"/>
      <c r="JU95" s="49"/>
      <c r="JV95" s="49"/>
      <c r="JW95" s="49"/>
      <c r="JX95" s="49"/>
      <c r="JY95" s="49"/>
      <c r="JZ95" s="49"/>
      <c r="KA95" s="49"/>
      <c r="KB95" s="49"/>
      <c r="KC95" s="49"/>
      <c r="KD95" s="49"/>
      <c r="KE95" s="49"/>
      <c r="KF95" s="49"/>
      <c r="KG95" s="49"/>
      <c r="KH95" s="49"/>
      <c r="KI95" s="49"/>
      <c r="KJ95" s="49"/>
      <c r="KK95" s="49"/>
      <c r="KL95" s="49"/>
      <c r="KM95" s="49"/>
      <c r="KN95" s="49"/>
      <c r="KO95" s="49"/>
      <c r="KP95" s="49"/>
      <c r="KQ95" s="49"/>
      <c r="KR95" s="49"/>
      <c r="KS95" s="49"/>
      <c r="KT95" s="49"/>
      <c r="KU95" s="49"/>
      <c r="KV95" s="49"/>
      <c r="KW95" s="49"/>
      <c r="KX95" s="49"/>
      <c r="KY95" s="49"/>
      <c r="KZ95" s="49"/>
      <c r="LA95" s="49"/>
      <c r="LB95" s="49"/>
      <c r="LC95" s="49"/>
      <c r="LD95" s="49"/>
      <c r="LE95" s="49"/>
      <c r="LF95" s="49"/>
      <c r="LG95" s="49"/>
      <c r="LH95" s="49"/>
      <c r="LI95" s="49"/>
      <c r="LJ95" s="49"/>
      <c r="LK95" s="49"/>
      <c r="LL95" s="49"/>
      <c r="LM95" s="49"/>
      <c r="LN95" s="49"/>
      <c r="LO95" s="49"/>
      <c r="LP95" s="49"/>
      <c r="LQ95" s="49"/>
      <c r="LR95" s="49"/>
      <c r="LS95" s="49"/>
      <c r="LT95" s="49"/>
      <c r="LU95" s="49"/>
      <c r="LV95" s="49"/>
      <c r="LW95" s="49"/>
      <c r="LX95" s="49"/>
      <c r="LY95" s="49"/>
      <c r="LZ95" s="49"/>
      <c r="MA95" s="49"/>
      <c r="MB95" s="49"/>
      <c r="MC95" s="49"/>
      <c r="MD95" s="49"/>
      <c r="ME95" s="49"/>
      <c r="MF95" s="49"/>
      <c r="MG95" s="49"/>
      <c r="MH95" s="49"/>
      <c r="MI95" s="49"/>
      <c r="MJ95" s="49"/>
      <c r="MK95" s="49"/>
      <c r="ML95" s="49"/>
      <c r="MM95" s="49"/>
      <c r="MN95" s="49"/>
      <c r="MO95" s="49"/>
      <c r="MP95" s="49"/>
      <c r="MQ95" s="49"/>
      <c r="MR95" s="49"/>
      <c r="MS95" s="49"/>
      <c r="MT95" s="49"/>
      <c r="MU95" s="49"/>
      <c r="MV95" s="49"/>
      <c r="MW95" s="49"/>
      <c r="MX95" s="49"/>
      <c r="MY95" s="49"/>
      <c r="MZ95" s="49"/>
      <c r="NA95" s="49"/>
      <c r="NB95" s="49"/>
      <c r="NC95" s="49"/>
      <c r="ND95" s="49"/>
      <c r="NE95" s="49"/>
      <c r="NF95" s="49"/>
      <c r="NG95" s="49"/>
      <c r="NH95" s="49"/>
      <c r="NI95" s="49"/>
      <c r="NJ95" s="49"/>
      <c r="NK95" s="49"/>
      <c r="NL95" s="49"/>
      <c r="NM95" s="49"/>
      <c r="NN95" s="49"/>
      <c r="NO95" s="49"/>
      <c r="NP95" s="49"/>
      <c r="NQ95" s="49"/>
      <c r="NR95" s="49"/>
      <c r="NS95" s="49"/>
      <c r="NT95" s="49"/>
      <c r="NU95" s="49"/>
      <c r="NV95" s="49"/>
      <c r="NW95" s="49"/>
      <c r="NX95" s="49"/>
      <c r="NY95" s="49"/>
      <c r="NZ95" s="49"/>
      <c r="OA95" s="49"/>
      <c r="OB95" s="49"/>
      <c r="OC95" s="49"/>
      <c r="OD95" s="49"/>
      <c r="OE95" s="49"/>
      <c r="OF95" s="49"/>
      <c r="OG95" s="49"/>
      <c r="OH95" s="49"/>
      <c r="OI95" s="49"/>
      <c r="OJ95" s="49"/>
      <c r="OK95" s="49"/>
      <c r="OL95" s="49"/>
      <c r="OM95" s="49"/>
      <c r="ON95" s="49"/>
      <c r="OO95" s="49"/>
      <c r="OP95" s="49"/>
      <c r="OQ95" s="49"/>
      <c r="OR95" s="49"/>
      <c r="OS95" s="49"/>
      <c r="OT95" s="49"/>
      <c r="OU95" s="49"/>
      <c r="OV95" s="49"/>
      <c r="OW95" s="49"/>
      <c r="OX95" s="49"/>
      <c r="OY95" s="49"/>
      <c r="OZ95" s="49"/>
      <c r="PA95" s="49"/>
      <c r="PB95" s="49"/>
      <c r="PC95" s="49"/>
      <c r="PD95" s="49"/>
      <c r="PE95" s="49"/>
      <c r="PF95" s="49"/>
      <c r="PG95" s="49"/>
      <c r="PH95" s="49"/>
      <c r="PI95" s="49"/>
      <c r="PJ95" s="49"/>
      <c r="PK95" s="49"/>
      <c r="PL95" s="49"/>
      <c r="PM95" s="49"/>
      <c r="PN95" s="49"/>
      <c r="PO95" s="49"/>
      <c r="PP95" s="49"/>
      <c r="PQ95" s="49"/>
      <c r="PR95" s="49"/>
      <c r="PS95" s="49"/>
      <c r="PT95" s="49"/>
      <c r="PU95" s="49"/>
      <c r="PV95" s="49"/>
      <c r="PW95" s="49"/>
      <c r="PX95" s="49"/>
      <c r="PY95" s="49"/>
      <c r="PZ95" s="49"/>
      <c r="QA95" s="49"/>
      <c r="QB95" s="49"/>
      <c r="QC95" s="49"/>
      <c r="QD95" s="49"/>
      <c r="QE95" s="49"/>
      <c r="QF95" s="49"/>
      <c r="QG95" s="49"/>
      <c r="QH95" s="49"/>
      <c r="QI95" s="49"/>
      <c r="QJ95" s="49"/>
      <c r="QK95" s="49"/>
      <c r="QL95" s="49"/>
      <c r="QM95" s="49"/>
      <c r="QN95" s="49"/>
      <c r="QO95" s="49"/>
      <c r="QP95" s="49"/>
      <c r="QQ95" s="49"/>
      <c r="QR95" s="49"/>
      <c r="QS95" s="49"/>
      <c r="QT95" s="49"/>
      <c r="QU95" s="49"/>
      <c r="QV95" s="49"/>
      <c r="QW95" s="49"/>
      <c r="QX95" s="49"/>
      <c r="QY95" s="49"/>
      <c r="QZ95" s="49"/>
      <c r="RA95" s="49"/>
      <c r="RB95" s="49"/>
      <c r="RC95" s="49"/>
      <c r="RD95" s="49"/>
      <c r="RE95" s="49"/>
      <c r="RF95" s="49"/>
      <c r="RG95" s="49"/>
      <c r="RH95" s="49"/>
      <c r="RI95" s="49"/>
      <c r="RJ95" s="49"/>
      <c r="RK95" s="49"/>
      <c r="RL95" s="49"/>
      <c r="RM95" s="49"/>
      <c r="RN95" s="49"/>
      <c r="RO95" s="49"/>
      <c r="RP95" s="49"/>
      <c r="RQ95" s="49"/>
      <c r="RR95" s="49"/>
      <c r="RS95" s="49"/>
      <c r="RT95" s="49"/>
      <c r="RU95" s="49"/>
      <c r="RV95" s="49"/>
      <c r="RW95" s="49"/>
      <c r="RX95" s="49"/>
      <c r="RY95" s="49"/>
      <c r="RZ95" s="49"/>
      <c r="SA95" s="49"/>
      <c r="SB95" s="49"/>
      <c r="SC95" s="49"/>
      <c r="SD95" s="49"/>
      <c r="SE95" s="49"/>
      <c r="SF95" s="49"/>
      <c r="SG95" s="49"/>
      <c r="SH95" s="49"/>
      <c r="SI95" s="49"/>
      <c r="SJ95" s="49"/>
      <c r="SK95" s="49"/>
      <c r="SL95" s="49"/>
      <c r="SM95" s="49"/>
      <c r="SN95" s="49"/>
      <c r="SO95" s="49"/>
      <c r="SP95" s="49"/>
      <c r="SQ95" s="49"/>
      <c r="SR95" s="49"/>
      <c r="SS95" s="49"/>
      <c r="ST95" s="49"/>
      <c r="SU95" s="49"/>
      <c r="SV95" s="49"/>
      <c r="SW95" s="49"/>
      <c r="SX95" s="49"/>
      <c r="SY95" s="49"/>
      <c r="SZ95" s="49"/>
      <c r="TA95" s="49"/>
      <c r="TB95" s="49"/>
      <c r="TC95" s="49"/>
      <c r="TD95" s="49"/>
      <c r="TE95" s="49"/>
      <c r="TF95" s="49"/>
      <c r="TG95" s="49"/>
      <c r="TH95" s="49"/>
      <c r="TI95" s="49"/>
      <c r="TJ95" s="49"/>
      <c r="TK95" s="49"/>
      <c r="TL95" s="49"/>
      <c r="TM95" s="49"/>
      <c r="TN95" s="49"/>
      <c r="TO95" s="49"/>
      <c r="TP95" s="49"/>
      <c r="TQ95" s="49"/>
      <c r="TR95" s="49"/>
      <c r="TS95" s="49"/>
      <c r="TT95" s="49"/>
      <c r="TU95" s="49"/>
      <c r="TV95" s="49"/>
      <c r="TW95" s="49"/>
      <c r="TX95" s="49"/>
      <c r="TY95" s="49"/>
      <c r="TZ95" s="49"/>
      <c r="UA95" s="49"/>
      <c r="UB95" s="49"/>
      <c r="UC95" s="49"/>
      <c r="UD95" s="49"/>
      <c r="UE95" s="49"/>
      <c r="UF95" s="49"/>
      <c r="UG95" s="49"/>
      <c r="UH95" s="49"/>
      <c r="UI95" s="49"/>
      <c r="UJ95" s="49"/>
      <c r="UK95" s="49"/>
      <c r="UL95" s="49"/>
      <c r="UM95" s="49"/>
      <c r="UN95" s="49"/>
      <c r="UO95" s="49"/>
      <c r="UP95" s="49"/>
      <c r="UQ95" s="49"/>
      <c r="UR95" s="49"/>
      <c r="US95" s="49"/>
      <c r="UT95" s="49"/>
      <c r="UU95" s="49"/>
      <c r="UV95" s="49"/>
      <c r="UW95" s="49"/>
      <c r="UX95" s="49"/>
      <c r="UY95" s="49"/>
      <c r="UZ95" s="49"/>
      <c r="VA95" s="49"/>
      <c r="VB95" s="49"/>
      <c r="VC95" s="49"/>
      <c r="VD95" s="49"/>
      <c r="VE95" s="49"/>
      <c r="VF95" s="49"/>
      <c r="VG95" s="49"/>
      <c r="VH95" s="49"/>
      <c r="VI95" s="49"/>
      <c r="VJ95" s="49"/>
      <c r="VK95" s="49"/>
      <c r="VL95" s="49"/>
      <c r="VM95" s="49"/>
      <c r="VN95" s="49"/>
      <c r="VO95" s="49"/>
      <c r="VP95" s="49"/>
      <c r="VQ95" s="49"/>
      <c r="VR95" s="49"/>
      <c r="VS95" s="49"/>
      <c r="VT95" s="49"/>
      <c r="VU95" s="49"/>
      <c r="VV95" s="49"/>
      <c r="VW95" s="49"/>
      <c r="VX95" s="49"/>
      <c r="VY95" s="49"/>
      <c r="VZ95" s="49"/>
      <c r="WA95" s="49"/>
      <c r="WB95" s="49"/>
      <c r="WC95" s="49"/>
      <c r="WD95" s="49"/>
      <c r="WE95" s="49"/>
      <c r="WF95" s="49"/>
      <c r="WG95" s="49"/>
      <c r="WH95" s="49"/>
      <c r="WI95" s="49"/>
      <c r="WJ95" s="49"/>
      <c r="WK95" s="49"/>
      <c r="WL95" s="49"/>
      <c r="WM95" s="49"/>
      <c r="WN95" s="49"/>
      <c r="WO95" s="49"/>
      <c r="WP95" s="49"/>
      <c r="WQ95" s="49"/>
      <c r="WR95" s="49"/>
      <c r="WS95" s="49"/>
      <c r="WT95" s="49"/>
      <c r="WU95" s="49"/>
      <c r="WV95" s="49"/>
      <c r="WW95" s="49"/>
      <c r="WX95" s="49"/>
      <c r="WY95" s="49"/>
      <c r="WZ95" s="49"/>
      <c r="XA95" s="49"/>
      <c r="XB95" s="49"/>
      <c r="XC95" s="49"/>
      <c r="XD95" s="49"/>
      <c r="XE95" s="49"/>
      <c r="XF95" s="49"/>
      <c r="XG95" s="49"/>
      <c r="XH95" s="49"/>
      <c r="XI95" s="49"/>
      <c r="XJ95" s="49"/>
      <c r="XK95" s="49"/>
      <c r="XL95" s="49"/>
      <c r="XM95" s="49"/>
      <c r="XN95" s="49"/>
      <c r="XO95" s="49"/>
      <c r="XP95" s="49"/>
      <c r="XQ95" s="49"/>
      <c r="XR95" s="49"/>
      <c r="XS95" s="49"/>
      <c r="XT95" s="49"/>
      <c r="XU95" s="49"/>
      <c r="XV95" s="49"/>
      <c r="XW95" s="49"/>
      <c r="XX95" s="49"/>
      <c r="XY95" s="49"/>
      <c r="XZ95" s="49"/>
      <c r="YA95" s="49"/>
      <c r="YB95" s="49"/>
      <c r="YC95" s="49"/>
      <c r="YD95" s="49"/>
      <c r="YE95" s="49"/>
      <c r="YF95" s="49"/>
      <c r="YG95" s="49"/>
      <c r="YH95" s="49"/>
      <c r="YI95" s="49"/>
      <c r="YJ95" s="49"/>
      <c r="YK95" s="49"/>
      <c r="YL95" s="49"/>
      <c r="YM95" s="49"/>
      <c r="YN95" s="49"/>
      <c r="YO95" s="49"/>
      <c r="YP95" s="49"/>
      <c r="YQ95" s="49"/>
      <c r="YR95" s="49"/>
      <c r="YS95" s="49"/>
      <c r="YT95" s="49"/>
      <c r="YU95" s="49"/>
      <c r="YV95" s="49"/>
      <c r="YW95" s="49"/>
      <c r="YX95" s="49"/>
      <c r="YY95" s="49"/>
      <c r="YZ95" s="49"/>
      <c r="ZA95" s="49"/>
      <c r="ZB95" s="49"/>
      <c r="ZC95" s="49"/>
      <c r="ZD95" s="49"/>
      <c r="ZE95" s="49"/>
    </row>
    <row r="96" spans="1:681" s="32" customFormat="1" ht="37.5" customHeight="1">
      <c r="A96" s="218"/>
      <c r="B96" s="95">
        <v>47</v>
      </c>
      <c r="C96" s="35" t="s">
        <v>576</v>
      </c>
      <c r="D96" s="131" t="s">
        <v>34</v>
      </c>
      <c r="E96" s="131" t="s">
        <v>1012</v>
      </c>
      <c r="F96" s="144">
        <f t="shared" si="11"/>
        <v>500</v>
      </c>
      <c r="G96" s="143"/>
      <c r="H96" s="143"/>
      <c r="I96" s="143">
        <v>500</v>
      </c>
      <c r="J96" s="143"/>
      <c r="K96" s="143"/>
      <c r="L96" s="131" t="s">
        <v>1103</v>
      </c>
      <c r="M96" s="131" t="s">
        <v>1119</v>
      </c>
      <c r="N96" s="48"/>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c r="DO96" s="49"/>
      <c r="DP96" s="49"/>
      <c r="DQ96" s="49"/>
      <c r="DR96" s="49"/>
      <c r="DS96" s="49"/>
      <c r="DT96" s="49"/>
      <c r="DU96" s="49"/>
      <c r="DV96" s="49"/>
      <c r="DW96" s="49"/>
      <c r="DX96" s="49"/>
      <c r="DY96" s="49"/>
      <c r="DZ96" s="49"/>
      <c r="EA96" s="49"/>
      <c r="EB96" s="49"/>
      <c r="EC96" s="49"/>
      <c r="ED96" s="49"/>
      <c r="EE96" s="49"/>
      <c r="EF96" s="49"/>
      <c r="EG96" s="49"/>
      <c r="EH96" s="49"/>
      <c r="EI96" s="49"/>
      <c r="EJ96" s="49"/>
      <c r="EK96" s="49"/>
      <c r="EL96" s="49"/>
      <c r="EM96" s="49"/>
      <c r="EN96" s="49"/>
      <c r="EO96" s="49"/>
      <c r="EP96" s="49"/>
      <c r="EQ96" s="49"/>
      <c r="ER96" s="49"/>
      <c r="ES96" s="49"/>
      <c r="ET96" s="49"/>
      <c r="EU96" s="49"/>
      <c r="EV96" s="49"/>
      <c r="EW96" s="49"/>
      <c r="EX96" s="49"/>
      <c r="EY96" s="49"/>
      <c r="EZ96" s="49"/>
      <c r="FA96" s="49"/>
      <c r="FB96" s="49"/>
      <c r="FC96" s="49"/>
      <c r="FD96" s="49"/>
      <c r="FE96" s="49"/>
      <c r="FF96" s="49"/>
      <c r="FG96" s="49"/>
      <c r="FH96" s="49"/>
      <c r="FI96" s="49"/>
      <c r="FJ96" s="49"/>
      <c r="FK96" s="49"/>
      <c r="FL96" s="49"/>
      <c r="FM96" s="49"/>
      <c r="FN96" s="49"/>
      <c r="FO96" s="49"/>
      <c r="FP96" s="49"/>
      <c r="FQ96" s="49"/>
      <c r="FR96" s="49"/>
      <c r="FS96" s="49"/>
      <c r="FT96" s="49"/>
      <c r="FU96" s="49"/>
      <c r="FV96" s="49"/>
      <c r="FW96" s="49"/>
      <c r="FX96" s="49"/>
      <c r="FY96" s="49"/>
      <c r="FZ96" s="49"/>
      <c r="GA96" s="49"/>
      <c r="GB96" s="49"/>
      <c r="GC96" s="49"/>
      <c r="GD96" s="49"/>
      <c r="GE96" s="49"/>
      <c r="GF96" s="49"/>
      <c r="GG96" s="49"/>
      <c r="GH96" s="49"/>
      <c r="GI96" s="49"/>
      <c r="GJ96" s="49"/>
      <c r="GK96" s="49"/>
      <c r="GL96" s="49"/>
      <c r="GM96" s="49"/>
      <c r="GN96" s="49"/>
      <c r="GO96" s="49"/>
      <c r="GP96" s="49"/>
      <c r="GQ96" s="49"/>
      <c r="GR96" s="49"/>
      <c r="GS96" s="49"/>
      <c r="GT96" s="49"/>
      <c r="GU96" s="49"/>
      <c r="GV96" s="49"/>
      <c r="GW96" s="49"/>
      <c r="GX96" s="49"/>
      <c r="GY96" s="49"/>
      <c r="GZ96" s="49"/>
      <c r="HA96" s="49"/>
      <c r="HB96" s="49"/>
      <c r="HC96" s="49"/>
      <c r="HD96" s="49"/>
      <c r="HE96" s="49"/>
      <c r="HF96" s="49"/>
      <c r="HG96" s="49"/>
      <c r="HH96" s="49"/>
      <c r="HI96" s="49"/>
      <c r="HJ96" s="49"/>
      <c r="HK96" s="49"/>
      <c r="HL96" s="49"/>
      <c r="HM96" s="49"/>
      <c r="HN96" s="49"/>
      <c r="HO96" s="49"/>
      <c r="HP96" s="49"/>
      <c r="HQ96" s="49"/>
      <c r="HR96" s="49"/>
      <c r="HS96" s="49"/>
      <c r="HT96" s="49"/>
      <c r="HU96" s="49"/>
      <c r="HV96" s="49"/>
      <c r="HW96" s="49"/>
      <c r="HX96" s="49"/>
      <c r="HY96" s="49"/>
      <c r="HZ96" s="49"/>
      <c r="IA96" s="49"/>
      <c r="IB96" s="49"/>
      <c r="IC96" s="49"/>
      <c r="ID96" s="49"/>
      <c r="IE96" s="49"/>
      <c r="IF96" s="49"/>
      <c r="IG96" s="49"/>
      <c r="IH96" s="49"/>
      <c r="II96" s="49"/>
      <c r="IJ96" s="49"/>
      <c r="IK96" s="49"/>
      <c r="IL96" s="49"/>
      <c r="IM96" s="49"/>
      <c r="IN96" s="49"/>
      <c r="IO96" s="49"/>
      <c r="IP96" s="49"/>
      <c r="IQ96" s="49"/>
      <c r="IR96" s="49"/>
      <c r="IS96" s="49"/>
      <c r="IT96" s="49"/>
      <c r="IU96" s="49"/>
      <c r="IV96" s="49"/>
      <c r="IW96" s="49"/>
      <c r="IX96" s="49"/>
      <c r="IY96" s="49"/>
      <c r="IZ96" s="49"/>
      <c r="JA96" s="49"/>
      <c r="JB96" s="49"/>
      <c r="JC96" s="49"/>
      <c r="JD96" s="49"/>
      <c r="JE96" s="49"/>
      <c r="JF96" s="49"/>
      <c r="JG96" s="49"/>
      <c r="JH96" s="49"/>
      <c r="JI96" s="49"/>
      <c r="JJ96" s="49"/>
      <c r="JK96" s="49"/>
      <c r="JL96" s="49"/>
      <c r="JM96" s="49"/>
      <c r="JN96" s="49"/>
      <c r="JO96" s="49"/>
      <c r="JP96" s="49"/>
      <c r="JQ96" s="49"/>
      <c r="JR96" s="49"/>
      <c r="JS96" s="49"/>
      <c r="JT96" s="49"/>
      <c r="JU96" s="49"/>
      <c r="JV96" s="49"/>
      <c r="JW96" s="49"/>
      <c r="JX96" s="49"/>
      <c r="JY96" s="49"/>
      <c r="JZ96" s="49"/>
      <c r="KA96" s="49"/>
      <c r="KB96" s="49"/>
      <c r="KC96" s="49"/>
      <c r="KD96" s="49"/>
      <c r="KE96" s="49"/>
      <c r="KF96" s="49"/>
      <c r="KG96" s="49"/>
      <c r="KH96" s="49"/>
      <c r="KI96" s="49"/>
      <c r="KJ96" s="49"/>
      <c r="KK96" s="49"/>
      <c r="KL96" s="49"/>
      <c r="KM96" s="49"/>
      <c r="KN96" s="49"/>
      <c r="KO96" s="49"/>
      <c r="KP96" s="49"/>
      <c r="KQ96" s="49"/>
      <c r="KR96" s="49"/>
      <c r="KS96" s="49"/>
      <c r="KT96" s="49"/>
      <c r="KU96" s="49"/>
      <c r="KV96" s="49"/>
      <c r="KW96" s="49"/>
      <c r="KX96" s="49"/>
      <c r="KY96" s="49"/>
      <c r="KZ96" s="49"/>
      <c r="LA96" s="49"/>
      <c r="LB96" s="49"/>
      <c r="LC96" s="49"/>
      <c r="LD96" s="49"/>
      <c r="LE96" s="49"/>
      <c r="LF96" s="49"/>
      <c r="LG96" s="49"/>
      <c r="LH96" s="49"/>
      <c r="LI96" s="49"/>
      <c r="LJ96" s="49"/>
      <c r="LK96" s="49"/>
      <c r="LL96" s="49"/>
      <c r="LM96" s="49"/>
      <c r="LN96" s="49"/>
      <c r="LO96" s="49"/>
      <c r="LP96" s="49"/>
      <c r="LQ96" s="49"/>
      <c r="LR96" s="49"/>
      <c r="LS96" s="49"/>
      <c r="LT96" s="49"/>
      <c r="LU96" s="49"/>
      <c r="LV96" s="49"/>
      <c r="LW96" s="49"/>
      <c r="LX96" s="49"/>
      <c r="LY96" s="49"/>
      <c r="LZ96" s="49"/>
      <c r="MA96" s="49"/>
      <c r="MB96" s="49"/>
      <c r="MC96" s="49"/>
      <c r="MD96" s="49"/>
      <c r="ME96" s="49"/>
      <c r="MF96" s="49"/>
      <c r="MG96" s="49"/>
      <c r="MH96" s="49"/>
      <c r="MI96" s="49"/>
      <c r="MJ96" s="49"/>
      <c r="MK96" s="49"/>
      <c r="ML96" s="49"/>
      <c r="MM96" s="49"/>
      <c r="MN96" s="49"/>
      <c r="MO96" s="49"/>
      <c r="MP96" s="49"/>
      <c r="MQ96" s="49"/>
      <c r="MR96" s="49"/>
      <c r="MS96" s="49"/>
      <c r="MT96" s="49"/>
      <c r="MU96" s="49"/>
      <c r="MV96" s="49"/>
      <c r="MW96" s="49"/>
      <c r="MX96" s="49"/>
      <c r="MY96" s="49"/>
      <c r="MZ96" s="49"/>
      <c r="NA96" s="49"/>
      <c r="NB96" s="49"/>
      <c r="NC96" s="49"/>
      <c r="ND96" s="49"/>
      <c r="NE96" s="49"/>
      <c r="NF96" s="49"/>
      <c r="NG96" s="49"/>
      <c r="NH96" s="49"/>
      <c r="NI96" s="49"/>
      <c r="NJ96" s="49"/>
      <c r="NK96" s="49"/>
      <c r="NL96" s="49"/>
      <c r="NM96" s="49"/>
      <c r="NN96" s="49"/>
      <c r="NO96" s="49"/>
      <c r="NP96" s="49"/>
      <c r="NQ96" s="49"/>
      <c r="NR96" s="49"/>
      <c r="NS96" s="49"/>
      <c r="NT96" s="49"/>
      <c r="NU96" s="49"/>
      <c r="NV96" s="49"/>
      <c r="NW96" s="49"/>
      <c r="NX96" s="49"/>
      <c r="NY96" s="49"/>
      <c r="NZ96" s="49"/>
      <c r="OA96" s="49"/>
      <c r="OB96" s="49"/>
      <c r="OC96" s="49"/>
      <c r="OD96" s="49"/>
      <c r="OE96" s="49"/>
      <c r="OF96" s="49"/>
      <c r="OG96" s="49"/>
      <c r="OH96" s="49"/>
      <c r="OI96" s="49"/>
      <c r="OJ96" s="49"/>
      <c r="OK96" s="49"/>
      <c r="OL96" s="49"/>
      <c r="OM96" s="49"/>
      <c r="ON96" s="49"/>
      <c r="OO96" s="49"/>
      <c r="OP96" s="49"/>
      <c r="OQ96" s="49"/>
      <c r="OR96" s="49"/>
      <c r="OS96" s="49"/>
      <c r="OT96" s="49"/>
      <c r="OU96" s="49"/>
      <c r="OV96" s="49"/>
      <c r="OW96" s="49"/>
      <c r="OX96" s="49"/>
      <c r="OY96" s="49"/>
      <c r="OZ96" s="49"/>
      <c r="PA96" s="49"/>
      <c r="PB96" s="49"/>
      <c r="PC96" s="49"/>
      <c r="PD96" s="49"/>
      <c r="PE96" s="49"/>
      <c r="PF96" s="49"/>
      <c r="PG96" s="49"/>
      <c r="PH96" s="49"/>
      <c r="PI96" s="49"/>
      <c r="PJ96" s="49"/>
      <c r="PK96" s="49"/>
      <c r="PL96" s="49"/>
      <c r="PM96" s="49"/>
      <c r="PN96" s="49"/>
      <c r="PO96" s="49"/>
      <c r="PP96" s="49"/>
      <c r="PQ96" s="49"/>
      <c r="PR96" s="49"/>
      <c r="PS96" s="49"/>
      <c r="PT96" s="49"/>
      <c r="PU96" s="49"/>
      <c r="PV96" s="49"/>
      <c r="PW96" s="49"/>
      <c r="PX96" s="49"/>
      <c r="PY96" s="49"/>
      <c r="PZ96" s="49"/>
      <c r="QA96" s="49"/>
      <c r="QB96" s="49"/>
      <c r="QC96" s="49"/>
      <c r="QD96" s="49"/>
      <c r="QE96" s="49"/>
      <c r="QF96" s="49"/>
      <c r="QG96" s="49"/>
      <c r="QH96" s="49"/>
      <c r="QI96" s="49"/>
      <c r="QJ96" s="49"/>
      <c r="QK96" s="49"/>
      <c r="QL96" s="49"/>
      <c r="QM96" s="49"/>
      <c r="QN96" s="49"/>
      <c r="QO96" s="49"/>
      <c r="QP96" s="49"/>
      <c r="QQ96" s="49"/>
      <c r="QR96" s="49"/>
      <c r="QS96" s="49"/>
      <c r="QT96" s="49"/>
      <c r="QU96" s="49"/>
      <c r="QV96" s="49"/>
      <c r="QW96" s="49"/>
      <c r="QX96" s="49"/>
      <c r="QY96" s="49"/>
      <c r="QZ96" s="49"/>
      <c r="RA96" s="49"/>
      <c r="RB96" s="49"/>
      <c r="RC96" s="49"/>
      <c r="RD96" s="49"/>
      <c r="RE96" s="49"/>
      <c r="RF96" s="49"/>
      <c r="RG96" s="49"/>
      <c r="RH96" s="49"/>
      <c r="RI96" s="49"/>
      <c r="RJ96" s="49"/>
      <c r="RK96" s="49"/>
      <c r="RL96" s="49"/>
      <c r="RM96" s="49"/>
      <c r="RN96" s="49"/>
      <c r="RO96" s="49"/>
      <c r="RP96" s="49"/>
      <c r="RQ96" s="49"/>
      <c r="RR96" s="49"/>
      <c r="RS96" s="49"/>
      <c r="RT96" s="49"/>
      <c r="RU96" s="49"/>
      <c r="RV96" s="49"/>
      <c r="RW96" s="49"/>
      <c r="RX96" s="49"/>
      <c r="RY96" s="49"/>
      <c r="RZ96" s="49"/>
      <c r="SA96" s="49"/>
      <c r="SB96" s="49"/>
      <c r="SC96" s="49"/>
      <c r="SD96" s="49"/>
      <c r="SE96" s="49"/>
      <c r="SF96" s="49"/>
      <c r="SG96" s="49"/>
      <c r="SH96" s="49"/>
      <c r="SI96" s="49"/>
      <c r="SJ96" s="49"/>
      <c r="SK96" s="49"/>
      <c r="SL96" s="49"/>
      <c r="SM96" s="49"/>
      <c r="SN96" s="49"/>
      <c r="SO96" s="49"/>
      <c r="SP96" s="49"/>
      <c r="SQ96" s="49"/>
      <c r="SR96" s="49"/>
      <c r="SS96" s="49"/>
      <c r="ST96" s="49"/>
      <c r="SU96" s="49"/>
      <c r="SV96" s="49"/>
      <c r="SW96" s="49"/>
      <c r="SX96" s="49"/>
      <c r="SY96" s="49"/>
      <c r="SZ96" s="49"/>
      <c r="TA96" s="49"/>
      <c r="TB96" s="49"/>
      <c r="TC96" s="49"/>
      <c r="TD96" s="49"/>
      <c r="TE96" s="49"/>
      <c r="TF96" s="49"/>
      <c r="TG96" s="49"/>
      <c r="TH96" s="49"/>
      <c r="TI96" s="49"/>
      <c r="TJ96" s="49"/>
      <c r="TK96" s="49"/>
      <c r="TL96" s="49"/>
      <c r="TM96" s="49"/>
      <c r="TN96" s="49"/>
      <c r="TO96" s="49"/>
      <c r="TP96" s="49"/>
      <c r="TQ96" s="49"/>
      <c r="TR96" s="49"/>
      <c r="TS96" s="49"/>
      <c r="TT96" s="49"/>
      <c r="TU96" s="49"/>
      <c r="TV96" s="49"/>
      <c r="TW96" s="49"/>
      <c r="TX96" s="49"/>
      <c r="TY96" s="49"/>
      <c r="TZ96" s="49"/>
      <c r="UA96" s="49"/>
      <c r="UB96" s="49"/>
      <c r="UC96" s="49"/>
      <c r="UD96" s="49"/>
      <c r="UE96" s="49"/>
      <c r="UF96" s="49"/>
      <c r="UG96" s="49"/>
      <c r="UH96" s="49"/>
      <c r="UI96" s="49"/>
      <c r="UJ96" s="49"/>
      <c r="UK96" s="49"/>
      <c r="UL96" s="49"/>
      <c r="UM96" s="49"/>
      <c r="UN96" s="49"/>
      <c r="UO96" s="49"/>
      <c r="UP96" s="49"/>
      <c r="UQ96" s="49"/>
      <c r="UR96" s="49"/>
      <c r="US96" s="49"/>
      <c r="UT96" s="49"/>
      <c r="UU96" s="49"/>
      <c r="UV96" s="49"/>
      <c r="UW96" s="49"/>
      <c r="UX96" s="49"/>
      <c r="UY96" s="49"/>
      <c r="UZ96" s="49"/>
      <c r="VA96" s="49"/>
      <c r="VB96" s="49"/>
      <c r="VC96" s="49"/>
      <c r="VD96" s="49"/>
      <c r="VE96" s="49"/>
      <c r="VF96" s="49"/>
      <c r="VG96" s="49"/>
      <c r="VH96" s="49"/>
      <c r="VI96" s="49"/>
      <c r="VJ96" s="49"/>
      <c r="VK96" s="49"/>
      <c r="VL96" s="49"/>
      <c r="VM96" s="49"/>
      <c r="VN96" s="49"/>
      <c r="VO96" s="49"/>
      <c r="VP96" s="49"/>
      <c r="VQ96" s="49"/>
      <c r="VR96" s="49"/>
      <c r="VS96" s="49"/>
      <c r="VT96" s="49"/>
      <c r="VU96" s="49"/>
      <c r="VV96" s="49"/>
      <c r="VW96" s="49"/>
      <c r="VX96" s="49"/>
      <c r="VY96" s="49"/>
      <c r="VZ96" s="49"/>
      <c r="WA96" s="49"/>
      <c r="WB96" s="49"/>
      <c r="WC96" s="49"/>
      <c r="WD96" s="49"/>
      <c r="WE96" s="49"/>
      <c r="WF96" s="49"/>
      <c r="WG96" s="49"/>
      <c r="WH96" s="49"/>
      <c r="WI96" s="49"/>
      <c r="WJ96" s="49"/>
      <c r="WK96" s="49"/>
      <c r="WL96" s="49"/>
      <c r="WM96" s="49"/>
      <c r="WN96" s="49"/>
      <c r="WO96" s="49"/>
      <c r="WP96" s="49"/>
      <c r="WQ96" s="49"/>
      <c r="WR96" s="49"/>
      <c r="WS96" s="49"/>
      <c r="WT96" s="49"/>
      <c r="WU96" s="49"/>
      <c r="WV96" s="49"/>
      <c r="WW96" s="49"/>
      <c r="WX96" s="49"/>
      <c r="WY96" s="49"/>
      <c r="WZ96" s="49"/>
      <c r="XA96" s="49"/>
      <c r="XB96" s="49"/>
      <c r="XC96" s="49"/>
      <c r="XD96" s="49"/>
      <c r="XE96" s="49"/>
      <c r="XF96" s="49"/>
      <c r="XG96" s="49"/>
      <c r="XH96" s="49"/>
      <c r="XI96" s="49"/>
      <c r="XJ96" s="49"/>
      <c r="XK96" s="49"/>
      <c r="XL96" s="49"/>
      <c r="XM96" s="49"/>
      <c r="XN96" s="49"/>
      <c r="XO96" s="49"/>
      <c r="XP96" s="49"/>
      <c r="XQ96" s="49"/>
      <c r="XR96" s="49"/>
      <c r="XS96" s="49"/>
      <c r="XT96" s="49"/>
      <c r="XU96" s="49"/>
      <c r="XV96" s="49"/>
      <c r="XW96" s="49"/>
      <c r="XX96" s="49"/>
      <c r="XY96" s="49"/>
      <c r="XZ96" s="49"/>
      <c r="YA96" s="49"/>
      <c r="YB96" s="49"/>
      <c r="YC96" s="49"/>
      <c r="YD96" s="49"/>
      <c r="YE96" s="49"/>
      <c r="YF96" s="49"/>
      <c r="YG96" s="49"/>
      <c r="YH96" s="49"/>
      <c r="YI96" s="49"/>
      <c r="YJ96" s="49"/>
      <c r="YK96" s="49"/>
      <c r="YL96" s="49"/>
      <c r="YM96" s="49"/>
      <c r="YN96" s="49"/>
      <c r="YO96" s="49"/>
      <c r="YP96" s="49"/>
      <c r="YQ96" s="49"/>
      <c r="YR96" s="49"/>
      <c r="YS96" s="49"/>
      <c r="YT96" s="49"/>
      <c r="YU96" s="49"/>
      <c r="YV96" s="49"/>
      <c r="YW96" s="49"/>
      <c r="YX96" s="49"/>
      <c r="YY96" s="49"/>
      <c r="YZ96" s="49"/>
      <c r="ZA96" s="49"/>
      <c r="ZB96" s="49"/>
      <c r="ZC96" s="49"/>
      <c r="ZD96" s="49"/>
      <c r="ZE96" s="49"/>
    </row>
    <row r="97" spans="1:681" s="32" customFormat="1" ht="42.75" customHeight="1">
      <c r="A97" s="218" t="s">
        <v>1017</v>
      </c>
      <c r="B97" s="95">
        <v>48</v>
      </c>
      <c r="C97" s="34" t="s">
        <v>577</v>
      </c>
      <c r="D97" s="131" t="s">
        <v>34</v>
      </c>
      <c r="E97" s="131" t="s">
        <v>1012</v>
      </c>
      <c r="F97" s="144">
        <f t="shared" si="11"/>
        <v>1250</v>
      </c>
      <c r="G97" s="143"/>
      <c r="H97" s="143"/>
      <c r="I97" s="143">
        <v>1250</v>
      </c>
      <c r="J97" s="143"/>
      <c r="K97" s="143"/>
      <c r="L97" s="199" t="s">
        <v>1104</v>
      </c>
      <c r="M97" s="199" t="s">
        <v>1120</v>
      </c>
      <c r="N97" s="48"/>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c r="DO97" s="49"/>
      <c r="DP97" s="49"/>
      <c r="DQ97" s="49"/>
      <c r="DR97" s="49"/>
      <c r="DS97" s="49"/>
      <c r="DT97" s="49"/>
      <c r="DU97" s="49"/>
      <c r="DV97" s="49"/>
      <c r="DW97" s="49"/>
      <c r="DX97" s="49"/>
      <c r="DY97" s="49"/>
      <c r="DZ97" s="49"/>
      <c r="EA97" s="49"/>
      <c r="EB97" s="49"/>
      <c r="EC97" s="49"/>
      <c r="ED97" s="49"/>
      <c r="EE97" s="49"/>
      <c r="EF97" s="49"/>
      <c r="EG97" s="49"/>
      <c r="EH97" s="49"/>
      <c r="EI97" s="49"/>
      <c r="EJ97" s="49"/>
      <c r="EK97" s="49"/>
      <c r="EL97" s="49"/>
      <c r="EM97" s="49"/>
      <c r="EN97" s="49"/>
      <c r="EO97" s="49"/>
      <c r="EP97" s="49"/>
      <c r="EQ97" s="49"/>
      <c r="ER97" s="49"/>
      <c r="ES97" s="49"/>
      <c r="ET97" s="49"/>
      <c r="EU97" s="49"/>
      <c r="EV97" s="49"/>
      <c r="EW97" s="49"/>
      <c r="EX97" s="49"/>
      <c r="EY97" s="49"/>
      <c r="EZ97" s="49"/>
      <c r="FA97" s="49"/>
      <c r="FB97" s="49"/>
      <c r="FC97" s="49"/>
      <c r="FD97" s="49"/>
      <c r="FE97" s="49"/>
      <c r="FF97" s="49"/>
      <c r="FG97" s="49"/>
      <c r="FH97" s="49"/>
      <c r="FI97" s="49"/>
      <c r="FJ97" s="49"/>
      <c r="FK97" s="49"/>
      <c r="FL97" s="49"/>
      <c r="FM97" s="49"/>
      <c r="FN97" s="49"/>
      <c r="FO97" s="49"/>
      <c r="FP97" s="49"/>
      <c r="FQ97" s="49"/>
      <c r="FR97" s="49"/>
      <c r="FS97" s="49"/>
      <c r="FT97" s="49"/>
      <c r="FU97" s="49"/>
      <c r="FV97" s="49"/>
      <c r="FW97" s="49"/>
      <c r="FX97" s="49"/>
      <c r="FY97" s="49"/>
      <c r="FZ97" s="49"/>
      <c r="GA97" s="49"/>
      <c r="GB97" s="49"/>
      <c r="GC97" s="49"/>
      <c r="GD97" s="49"/>
      <c r="GE97" s="49"/>
      <c r="GF97" s="49"/>
      <c r="GG97" s="49"/>
      <c r="GH97" s="49"/>
      <c r="GI97" s="49"/>
      <c r="GJ97" s="49"/>
      <c r="GK97" s="49"/>
      <c r="GL97" s="49"/>
      <c r="GM97" s="49"/>
      <c r="GN97" s="49"/>
      <c r="GO97" s="49"/>
      <c r="GP97" s="49"/>
      <c r="GQ97" s="49"/>
      <c r="GR97" s="49"/>
      <c r="GS97" s="49"/>
      <c r="GT97" s="49"/>
      <c r="GU97" s="49"/>
      <c r="GV97" s="49"/>
      <c r="GW97" s="49"/>
      <c r="GX97" s="49"/>
      <c r="GY97" s="49"/>
      <c r="GZ97" s="49"/>
      <c r="HA97" s="49"/>
      <c r="HB97" s="49"/>
      <c r="HC97" s="49"/>
      <c r="HD97" s="49"/>
      <c r="HE97" s="49"/>
      <c r="HF97" s="49"/>
      <c r="HG97" s="49"/>
      <c r="HH97" s="49"/>
      <c r="HI97" s="49"/>
      <c r="HJ97" s="49"/>
      <c r="HK97" s="49"/>
      <c r="HL97" s="49"/>
      <c r="HM97" s="49"/>
      <c r="HN97" s="49"/>
      <c r="HO97" s="49"/>
      <c r="HP97" s="49"/>
      <c r="HQ97" s="49"/>
      <c r="HR97" s="49"/>
      <c r="HS97" s="49"/>
      <c r="HT97" s="49"/>
      <c r="HU97" s="49"/>
      <c r="HV97" s="49"/>
      <c r="HW97" s="49"/>
      <c r="HX97" s="49"/>
      <c r="HY97" s="49"/>
      <c r="HZ97" s="49"/>
      <c r="IA97" s="49"/>
      <c r="IB97" s="49"/>
      <c r="IC97" s="49"/>
      <c r="ID97" s="49"/>
      <c r="IE97" s="49"/>
      <c r="IF97" s="49"/>
      <c r="IG97" s="49"/>
      <c r="IH97" s="49"/>
      <c r="II97" s="49"/>
      <c r="IJ97" s="49"/>
      <c r="IK97" s="49"/>
      <c r="IL97" s="49"/>
      <c r="IM97" s="49"/>
      <c r="IN97" s="49"/>
      <c r="IO97" s="49"/>
      <c r="IP97" s="49"/>
      <c r="IQ97" s="49"/>
      <c r="IR97" s="49"/>
      <c r="IS97" s="49"/>
      <c r="IT97" s="49"/>
      <c r="IU97" s="49"/>
      <c r="IV97" s="49"/>
      <c r="IW97" s="49"/>
      <c r="IX97" s="49"/>
      <c r="IY97" s="49"/>
      <c r="IZ97" s="49"/>
      <c r="JA97" s="49"/>
      <c r="JB97" s="49"/>
      <c r="JC97" s="49"/>
      <c r="JD97" s="49"/>
      <c r="JE97" s="49"/>
      <c r="JF97" s="49"/>
      <c r="JG97" s="49"/>
      <c r="JH97" s="49"/>
      <c r="JI97" s="49"/>
      <c r="JJ97" s="49"/>
      <c r="JK97" s="49"/>
      <c r="JL97" s="49"/>
      <c r="JM97" s="49"/>
      <c r="JN97" s="49"/>
      <c r="JO97" s="49"/>
      <c r="JP97" s="49"/>
      <c r="JQ97" s="49"/>
      <c r="JR97" s="49"/>
      <c r="JS97" s="49"/>
      <c r="JT97" s="49"/>
      <c r="JU97" s="49"/>
      <c r="JV97" s="49"/>
      <c r="JW97" s="49"/>
      <c r="JX97" s="49"/>
      <c r="JY97" s="49"/>
      <c r="JZ97" s="49"/>
      <c r="KA97" s="49"/>
      <c r="KB97" s="49"/>
      <c r="KC97" s="49"/>
      <c r="KD97" s="49"/>
      <c r="KE97" s="49"/>
      <c r="KF97" s="49"/>
      <c r="KG97" s="49"/>
      <c r="KH97" s="49"/>
      <c r="KI97" s="49"/>
      <c r="KJ97" s="49"/>
      <c r="KK97" s="49"/>
      <c r="KL97" s="49"/>
      <c r="KM97" s="49"/>
      <c r="KN97" s="49"/>
      <c r="KO97" s="49"/>
      <c r="KP97" s="49"/>
      <c r="KQ97" s="49"/>
      <c r="KR97" s="49"/>
      <c r="KS97" s="49"/>
      <c r="KT97" s="49"/>
      <c r="KU97" s="49"/>
      <c r="KV97" s="49"/>
      <c r="KW97" s="49"/>
      <c r="KX97" s="49"/>
      <c r="KY97" s="49"/>
      <c r="KZ97" s="49"/>
      <c r="LA97" s="49"/>
      <c r="LB97" s="49"/>
      <c r="LC97" s="49"/>
      <c r="LD97" s="49"/>
      <c r="LE97" s="49"/>
      <c r="LF97" s="49"/>
      <c r="LG97" s="49"/>
      <c r="LH97" s="49"/>
      <c r="LI97" s="49"/>
      <c r="LJ97" s="49"/>
      <c r="LK97" s="49"/>
      <c r="LL97" s="49"/>
      <c r="LM97" s="49"/>
      <c r="LN97" s="49"/>
      <c r="LO97" s="49"/>
      <c r="LP97" s="49"/>
      <c r="LQ97" s="49"/>
      <c r="LR97" s="49"/>
      <c r="LS97" s="49"/>
      <c r="LT97" s="49"/>
      <c r="LU97" s="49"/>
      <c r="LV97" s="49"/>
      <c r="LW97" s="49"/>
      <c r="LX97" s="49"/>
      <c r="LY97" s="49"/>
      <c r="LZ97" s="49"/>
      <c r="MA97" s="49"/>
      <c r="MB97" s="49"/>
      <c r="MC97" s="49"/>
      <c r="MD97" s="49"/>
      <c r="ME97" s="49"/>
      <c r="MF97" s="49"/>
      <c r="MG97" s="49"/>
      <c r="MH97" s="49"/>
      <c r="MI97" s="49"/>
      <c r="MJ97" s="49"/>
      <c r="MK97" s="49"/>
      <c r="ML97" s="49"/>
      <c r="MM97" s="49"/>
      <c r="MN97" s="49"/>
      <c r="MO97" s="49"/>
      <c r="MP97" s="49"/>
      <c r="MQ97" s="49"/>
      <c r="MR97" s="49"/>
      <c r="MS97" s="49"/>
      <c r="MT97" s="49"/>
      <c r="MU97" s="49"/>
      <c r="MV97" s="49"/>
      <c r="MW97" s="49"/>
      <c r="MX97" s="49"/>
      <c r="MY97" s="49"/>
      <c r="MZ97" s="49"/>
      <c r="NA97" s="49"/>
      <c r="NB97" s="49"/>
      <c r="NC97" s="49"/>
      <c r="ND97" s="49"/>
      <c r="NE97" s="49"/>
      <c r="NF97" s="49"/>
      <c r="NG97" s="49"/>
      <c r="NH97" s="49"/>
      <c r="NI97" s="49"/>
      <c r="NJ97" s="49"/>
      <c r="NK97" s="49"/>
      <c r="NL97" s="49"/>
      <c r="NM97" s="49"/>
      <c r="NN97" s="49"/>
      <c r="NO97" s="49"/>
      <c r="NP97" s="49"/>
      <c r="NQ97" s="49"/>
      <c r="NR97" s="49"/>
      <c r="NS97" s="49"/>
      <c r="NT97" s="49"/>
      <c r="NU97" s="49"/>
      <c r="NV97" s="49"/>
      <c r="NW97" s="49"/>
      <c r="NX97" s="49"/>
      <c r="NY97" s="49"/>
      <c r="NZ97" s="49"/>
      <c r="OA97" s="49"/>
      <c r="OB97" s="49"/>
      <c r="OC97" s="49"/>
      <c r="OD97" s="49"/>
      <c r="OE97" s="49"/>
      <c r="OF97" s="49"/>
      <c r="OG97" s="49"/>
      <c r="OH97" s="49"/>
      <c r="OI97" s="49"/>
      <c r="OJ97" s="49"/>
      <c r="OK97" s="49"/>
      <c r="OL97" s="49"/>
      <c r="OM97" s="49"/>
      <c r="ON97" s="49"/>
      <c r="OO97" s="49"/>
      <c r="OP97" s="49"/>
      <c r="OQ97" s="49"/>
      <c r="OR97" s="49"/>
      <c r="OS97" s="49"/>
      <c r="OT97" s="49"/>
      <c r="OU97" s="49"/>
      <c r="OV97" s="49"/>
      <c r="OW97" s="49"/>
      <c r="OX97" s="49"/>
      <c r="OY97" s="49"/>
      <c r="OZ97" s="49"/>
      <c r="PA97" s="49"/>
      <c r="PB97" s="49"/>
      <c r="PC97" s="49"/>
      <c r="PD97" s="49"/>
      <c r="PE97" s="49"/>
      <c r="PF97" s="49"/>
      <c r="PG97" s="49"/>
      <c r="PH97" s="49"/>
      <c r="PI97" s="49"/>
      <c r="PJ97" s="49"/>
      <c r="PK97" s="49"/>
      <c r="PL97" s="49"/>
      <c r="PM97" s="49"/>
      <c r="PN97" s="49"/>
      <c r="PO97" s="49"/>
      <c r="PP97" s="49"/>
      <c r="PQ97" s="49"/>
      <c r="PR97" s="49"/>
      <c r="PS97" s="49"/>
      <c r="PT97" s="49"/>
      <c r="PU97" s="49"/>
      <c r="PV97" s="49"/>
      <c r="PW97" s="49"/>
      <c r="PX97" s="49"/>
      <c r="PY97" s="49"/>
      <c r="PZ97" s="49"/>
      <c r="QA97" s="49"/>
      <c r="QB97" s="49"/>
      <c r="QC97" s="49"/>
      <c r="QD97" s="49"/>
      <c r="QE97" s="49"/>
      <c r="QF97" s="49"/>
      <c r="QG97" s="49"/>
      <c r="QH97" s="49"/>
      <c r="QI97" s="49"/>
      <c r="QJ97" s="49"/>
      <c r="QK97" s="49"/>
      <c r="QL97" s="49"/>
      <c r="QM97" s="49"/>
      <c r="QN97" s="49"/>
      <c r="QO97" s="49"/>
      <c r="QP97" s="49"/>
      <c r="QQ97" s="49"/>
      <c r="QR97" s="49"/>
      <c r="QS97" s="49"/>
      <c r="QT97" s="49"/>
      <c r="QU97" s="49"/>
      <c r="QV97" s="49"/>
      <c r="QW97" s="49"/>
      <c r="QX97" s="49"/>
      <c r="QY97" s="49"/>
      <c r="QZ97" s="49"/>
      <c r="RA97" s="49"/>
      <c r="RB97" s="49"/>
      <c r="RC97" s="49"/>
      <c r="RD97" s="49"/>
      <c r="RE97" s="49"/>
      <c r="RF97" s="49"/>
      <c r="RG97" s="49"/>
      <c r="RH97" s="49"/>
      <c r="RI97" s="49"/>
      <c r="RJ97" s="49"/>
      <c r="RK97" s="49"/>
      <c r="RL97" s="49"/>
      <c r="RM97" s="49"/>
      <c r="RN97" s="49"/>
      <c r="RO97" s="49"/>
      <c r="RP97" s="49"/>
      <c r="RQ97" s="49"/>
      <c r="RR97" s="49"/>
      <c r="RS97" s="49"/>
      <c r="RT97" s="49"/>
      <c r="RU97" s="49"/>
      <c r="RV97" s="49"/>
      <c r="RW97" s="49"/>
      <c r="RX97" s="49"/>
      <c r="RY97" s="49"/>
      <c r="RZ97" s="49"/>
      <c r="SA97" s="49"/>
      <c r="SB97" s="49"/>
      <c r="SC97" s="49"/>
      <c r="SD97" s="49"/>
      <c r="SE97" s="49"/>
      <c r="SF97" s="49"/>
      <c r="SG97" s="49"/>
      <c r="SH97" s="49"/>
      <c r="SI97" s="49"/>
      <c r="SJ97" s="49"/>
      <c r="SK97" s="49"/>
      <c r="SL97" s="49"/>
      <c r="SM97" s="49"/>
      <c r="SN97" s="49"/>
      <c r="SO97" s="49"/>
      <c r="SP97" s="49"/>
      <c r="SQ97" s="49"/>
      <c r="SR97" s="49"/>
      <c r="SS97" s="49"/>
      <c r="ST97" s="49"/>
      <c r="SU97" s="49"/>
      <c r="SV97" s="49"/>
      <c r="SW97" s="49"/>
      <c r="SX97" s="49"/>
      <c r="SY97" s="49"/>
      <c r="SZ97" s="49"/>
      <c r="TA97" s="49"/>
      <c r="TB97" s="49"/>
      <c r="TC97" s="49"/>
      <c r="TD97" s="49"/>
      <c r="TE97" s="49"/>
      <c r="TF97" s="49"/>
      <c r="TG97" s="49"/>
      <c r="TH97" s="49"/>
      <c r="TI97" s="49"/>
      <c r="TJ97" s="49"/>
      <c r="TK97" s="49"/>
      <c r="TL97" s="49"/>
      <c r="TM97" s="49"/>
      <c r="TN97" s="49"/>
      <c r="TO97" s="49"/>
      <c r="TP97" s="49"/>
      <c r="TQ97" s="49"/>
      <c r="TR97" s="49"/>
      <c r="TS97" s="49"/>
      <c r="TT97" s="49"/>
      <c r="TU97" s="49"/>
      <c r="TV97" s="49"/>
      <c r="TW97" s="49"/>
      <c r="TX97" s="49"/>
      <c r="TY97" s="49"/>
      <c r="TZ97" s="49"/>
      <c r="UA97" s="49"/>
      <c r="UB97" s="49"/>
      <c r="UC97" s="49"/>
      <c r="UD97" s="49"/>
      <c r="UE97" s="49"/>
      <c r="UF97" s="49"/>
      <c r="UG97" s="49"/>
      <c r="UH97" s="49"/>
      <c r="UI97" s="49"/>
      <c r="UJ97" s="49"/>
      <c r="UK97" s="49"/>
      <c r="UL97" s="49"/>
      <c r="UM97" s="49"/>
      <c r="UN97" s="49"/>
      <c r="UO97" s="49"/>
      <c r="UP97" s="49"/>
      <c r="UQ97" s="49"/>
      <c r="UR97" s="49"/>
      <c r="US97" s="49"/>
      <c r="UT97" s="49"/>
      <c r="UU97" s="49"/>
      <c r="UV97" s="49"/>
      <c r="UW97" s="49"/>
      <c r="UX97" s="49"/>
      <c r="UY97" s="49"/>
      <c r="UZ97" s="49"/>
      <c r="VA97" s="49"/>
      <c r="VB97" s="49"/>
      <c r="VC97" s="49"/>
      <c r="VD97" s="49"/>
      <c r="VE97" s="49"/>
      <c r="VF97" s="49"/>
      <c r="VG97" s="49"/>
      <c r="VH97" s="49"/>
      <c r="VI97" s="49"/>
      <c r="VJ97" s="49"/>
      <c r="VK97" s="49"/>
      <c r="VL97" s="49"/>
      <c r="VM97" s="49"/>
      <c r="VN97" s="49"/>
      <c r="VO97" s="49"/>
      <c r="VP97" s="49"/>
      <c r="VQ97" s="49"/>
      <c r="VR97" s="49"/>
      <c r="VS97" s="49"/>
      <c r="VT97" s="49"/>
      <c r="VU97" s="49"/>
      <c r="VV97" s="49"/>
      <c r="VW97" s="49"/>
      <c r="VX97" s="49"/>
      <c r="VY97" s="49"/>
      <c r="VZ97" s="49"/>
      <c r="WA97" s="49"/>
      <c r="WB97" s="49"/>
      <c r="WC97" s="49"/>
      <c r="WD97" s="49"/>
      <c r="WE97" s="49"/>
      <c r="WF97" s="49"/>
      <c r="WG97" s="49"/>
      <c r="WH97" s="49"/>
      <c r="WI97" s="49"/>
      <c r="WJ97" s="49"/>
      <c r="WK97" s="49"/>
      <c r="WL97" s="49"/>
      <c r="WM97" s="49"/>
      <c r="WN97" s="49"/>
      <c r="WO97" s="49"/>
      <c r="WP97" s="49"/>
      <c r="WQ97" s="49"/>
      <c r="WR97" s="49"/>
      <c r="WS97" s="49"/>
      <c r="WT97" s="49"/>
      <c r="WU97" s="49"/>
      <c r="WV97" s="49"/>
      <c r="WW97" s="49"/>
      <c r="WX97" s="49"/>
      <c r="WY97" s="49"/>
      <c r="WZ97" s="49"/>
      <c r="XA97" s="49"/>
      <c r="XB97" s="49"/>
      <c r="XC97" s="49"/>
      <c r="XD97" s="49"/>
      <c r="XE97" s="49"/>
      <c r="XF97" s="49"/>
      <c r="XG97" s="49"/>
      <c r="XH97" s="49"/>
      <c r="XI97" s="49"/>
      <c r="XJ97" s="49"/>
      <c r="XK97" s="49"/>
      <c r="XL97" s="49"/>
      <c r="XM97" s="49"/>
      <c r="XN97" s="49"/>
      <c r="XO97" s="49"/>
      <c r="XP97" s="49"/>
      <c r="XQ97" s="49"/>
      <c r="XR97" s="49"/>
      <c r="XS97" s="49"/>
      <c r="XT97" s="49"/>
      <c r="XU97" s="49"/>
      <c r="XV97" s="49"/>
      <c r="XW97" s="49"/>
      <c r="XX97" s="49"/>
      <c r="XY97" s="49"/>
      <c r="XZ97" s="49"/>
      <c r="YA97" s="49"/>
      <c r="YB97" s="49"/>
      <c r="YC97" s="49"/>
      <c r="YD97" s="49"/>
      <c r="YE97" s="49"/>
      <c r="YF97" s="49"/>
      <c r="YG97" s="49"/>
      <c r="YH97" s="49"/>
      <c r="YI97" s="49"/>
      <c r="YJ97" s="49"/>
      <c r="YK97" s="49"/>
      <c r="YL97" s="49"/>
      <c r="YM97" s="49"/>
      <c r="YN97" s="49"/>
      <c r="YO97" s="49"/>
      <c r="YP97" s="49"/>
      <c r="YQ97" s="49"/>
      <c r="YR97" s="49"/>
      <c r="YS97" s="49"/>
      <c r="YT97" s="49"/>
      <c r="YU97" s="49"/>
      <c r="YV97" s="49"/>
      <c r="YW97" s="49"/>
      <c r="YX97" s="49"/>
      <c r="YY97" s="49"/>
      <c r="YZ97" s="49"/>
      <c r="ZA97" s="49"/>
      <c r="ZB97" s="49"/>
      <c r="ZC97" s="49"/>
      <c r="ZD97" s="49"/>
      <c r="ZE97" s="49"/>
    </row>
    <row r="98" spans="1:681" s="32" customFormat="1" ht="44.25" customHeight="1">
      <c r="A98" s="218"/>
      <c r="B98" s="95">
        <v>49</v>
      </c>
      <c r="C98" s="34" t="s">
        <v>578</v>
      </c>
      <c r="D98" s="131" t="s">
        <v>34</v>
      </c>
      <c r="E98" s="131" t="s">
        <v>1012</v>
      </c>
      <c r="F98" s="144">
        <f t="shared" si="11"/>
        <v>1250</v>
      </c>
      <c r="G98" s="143"/>
      <c r="H98" s="143"/>
      <c r="I98" s="143">
        <v>1250</v>
      </c>
      <c r="J98" s="143"/>
      <c r="K98" s="143"/>
      <c r="L98" s="199"/>
      <c r="M98" s="199"/>
      <c r="N98" s="48"/>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c r="DO98" s="49"/>
      <c r="DP98" s="49"/>
      <c r="DQ98" s="49"/>
      <c r="DR98" s="49"/>
      <c r="DS98" s="49"/>
      <c r="DT98" s="49"/>
      <c r="DU98" s="49"/>
      <c r="DV98" s="49"/>
      <c r="DW98" s="49"/>
      <c r="DX98" s="49"/>
      <c r="DY98" s="49"/>
      <c r="DZ98" s="49"/>
      <c r="EA98" s="49"/>
      <c r="EB98" s="49"/>
      <c r="EC98" s="49"/>
      <c r="ED98" s="49"/>
      <c r="EE98" s="49"/>
      <c r="EF98" s="49"/>
      <c r="EG98" s="49"/>
      <c r="EH98" s="49"/>
      <c r="EI98" s="49"/>
      <c r="EJ98" s="49"/>
      <c r="EK98" s="49"/>
      <c r="EL98" s="49"/>
      <c r="EM98" s="49"/>
      <c r="EN98" s="49"/>
      <c r="EO98" s="49"/>
      <c r="EP98" s="49"/>
      <c r="EQ98" s="49"/>
      <c r="ER98" s="49"/>
      <c r="ES98" s="49"/>
      <c r="ET98" s="49"/>
      <c r="EU98" s="49"/>
      <c r="EV98" s="49"/>
      <c r="EW98" s="49"/>
      <c r="EX98" s="49"/>
      <c r="EY98" s="49"/>
      <c r="EZ98" s="49"/>
      <c r="FA98" s="49"/>
      <c r="FB98" s="49"/>
      <c r="FC98" s="49"/>
      <c r="FD98" s="49"/>
      <c r="FE98" s="49"/>
      <c r="FF98" s="49"/>
      <c r="FG98" s="49"/>
      <c r="FH98" s="49"/>
      <c r="FI98" s="49"/>
      <c r="FJ98" s="49"/>
      <c r="FK98" s="49"/>
      <c r="FL98" s="49"/>
      <c r="FM98" s="49"/>
      <c r="FN98" s="49"/>
      <c r="FO98" s="49"/>
      <c r="FP98" s="49"/>
      <c r="FQ98" s="49"/>
      <c r="FR98" s="49"/>
      <c r="FS98" s="49"/>
      <c r="FT98" s="49"/>
      <c r="FU98" s="49"/>
      <c r="FV98" s="49"/>
      <c r="FW98" s="49"/>
      <c r="FX98" s="49"/>
      <c r="FY98" s="49"/>
      <c r="FZ98" s="49"/>
      <c r="GA98" s="49"/>
      <c r="GB98" s="49"/>
      <c r="GC98" s="49"/>
      <c r="GD98" s="49"/>
      <c r="GE98" s="49"/>
      <c r="GF98" s="49"/>
      <c r="GG98" s="49"/>
      <c r="GH98" s="49"/>
      <c r="GI98" s="49"/>
      <c r="GJ98" s="49"/>
      <c r="GK98" s="49"/>
      <c r="GL98" s="49"/>
      <c r="GM98" s="49"/>
      <c r="GN98" s="49"/>
      <c r="GO98" s="49"/>
      <c r="GP98" s="49"/>
      <c r="GQ98" s="49"/>
      <c r="GR98" s="49"/>
      <c r="GS98" s="49"/>
      <c r="GT98" s="49"/>
      <c r="GU98" s="49"/>
      <c r="GV98" s="49"/>
      <c r="GW98" s="49"/>
      <c r="GX98" s="49"/>
      <c r="GY98" s="49"/>
      <c r="GZ98" s="49"/>
      <c r="HA98" s="49"/>
      <c r="HB98" s="49"/>
      <c r="HC98" s="49"/>
      <c r="HD98" s="49"/>
      <c r="HE98" s="49"/>
      <c r="HF98" s="49"/>
      <c r="HG98" s="49"/>
      <c r="HH98" s="49"/>
      <c r="HI98" s="49"/>
      <c r="HJ98" s="49"/>
      <c r="HK98" s="49"/>
      <c r="HL98" s="49"/>
      <c r="HM98" s="49"/>
      <c r="HN98" s="49"/>
      <c r="HO98" s="49"/>
      <c r="HP98" s="49"/>
      <c r="HQ98" s="49"/>
      <c r="HR98" s="49"/>
      <c r="HS98" s="49"/>
      <c r="HT98" s="49"/>
      <c r="HU98" s="49"/>
      <c r="HV98" s="49"/>
      <c r="HW98" s="49"/>
      <c r="HX98" s="49"/>
      <c r="HY98" s="49"/>
      <c r="HZ98" s="49"/>
      <c r="IA98" s="49"/>
      <c r="IB98" s="49"/>
      <c r="IC98" s="49"/>
      <c r="ID98" s="49"/>
      <c r="IE98" s="49"/>
      <c r="IF98" s="49"/>
      <c r="IG98" s="49"/>
      <c r="IH98" s="49"/>
      <c r="II98" s="49"/>
      <c r="IJ98" s="49"/>
      <c r="IK98" s="49"/>
      <c r="IL98" s="49"/>
      <c r="IM98" s="49"/>
      <c r="IN98" s="49"/>
      <c r="IO98" s="49"/>
      <c r="IP98" s="49"/>
      <c r="IQ98" s="49"/>
      <c r="IR98" s="49"/>
      <c r="IS98" s="49"/>
      <c r="IT98" s="49"/>
      <c r="IU98" s="49"/>
      <c r="IV98" s="49"/>
      <c r="IW98" s="49"/>
      <c r="IX98" s="49"/>
      <c r="IY98" s="49"/>
      <c r="IZ98" s="49"/>
      <c r="JA98" s="49"/>
      <c r="JB98" s="49"/>
      <c r="JC98" s="49"/>
      <c r="JD98" s="49"/>
      <c r="JE98" s="49"/>
      <c r="JF98" s="49"/>
      <c r="JG98" s="49"/>
      <c r="JH98" s="49"/>
      <c r="JI98" s="49"/>
      <c r="JJ98" s="49"/>
      <c r="JK98" s="49"/>
      <c r="JL98" s="49"/>
      <c r="JM98" s="49"/>
      <c r="JN98" s="49"/>
      <c r="JO98" s="49"/>
      <c r="JP98" s="49"/>
      <c r="JQ98" s="49"/>
      <c r="JR98" s="49"/>
      <c r="JS98" s="49"/>
      <c r="JT98" s="49"/>
      <c r="JU98" s="49"/>
      <c r="JV98" s="49"/>
      <c r="JW98" s="49"/>
      <c r="JX98" s="49"/>
      <c r="JY98" s="49"/>
      <c r="JZ98" s="49"/>
      <c r="KA98" s="49"/>
      <c r="KB98" s="49"/>
      <c r="KC98" s="49"/>
      <c r="KD98" s="49"/>
      <c r="KE98" s="49"/>
      <c r="KF98" s="49"/>
      <c r="KG98" s="49"/>
      <c r="KH98" s="49"/>
      <c r="KI98" s="49"/>
      <c r="KJ98" s="49"/>
      <c r="KK98" s="49"/>
      <c r="KL98" s="49"/>
      <c r="KM98" s="49"/>
      <c r="KN98" s="49"/>
      <c r="KO98" s="49"/>
      <c r="KP98" s="49"/>
      <c r="KQ98" s="49"/>
      <c r="KR98" s="49"/>
      <c r="KS98" s="49"/>
      <c r="KT98" s="49"/>
      <c r="KU98" s="49"/>
      <c r="KV98" s="49"/>
      <c r="KW98" s="49"/>
      <c r="KX98" s="49"/>
      <c r="KY98" s="49"/>
      <c r="KZ98" s="49"/>
      <c r="LA98" s="49"/>
      <c r="LB98" s="49"/>
      <c r="LC98" s="49"/>
      <c r="LD98" s="49"/>
      <c r="LE98" s="49"/>
      <c r="LF98" s="49"/>
      <c r="LG98" s="49"/>
      <c r="LH98" s="49"/>
      <c r="LI98" s="49"/>
      <c r="LJ98" s="49"/>
      <c r="LK98" s="49"/>
      <c r="LL98" s="49"/>
      <c r="LM98" s="49"/>
      <c r="LN98" s="49"/>
      <c r="LO98" s="49"/>
      <c r="LP98" s="49"/>
      <c r="LQ98" s="49"/>
      <c r="LR98" s="49"/>
      <c r="LS98" s="49"/>
      <c r="LT98" s="49"/>
      <c r="LU98" s="49"/>
      <c r="LV98" s="49"/>
      <c r="LW98" s="49"/>
      <c r="LX98" s="49"/>
      <c r="LY98" s="49"/>
      <c r="LZ98" s="49"/>
      <c r="MA98" s="49"/>
      <c r="MB98" s="49"/>
      <c r="MC98" s="49"/>
      <c r="MD98" s="49"/>
      <c r="ME98" s="49"/>
      <c r="MF98" s="49"/>
      <c r="MG98" s="49"/>
      <c r="MH98" s="49"/>
      <c r="MI98" s="49"/>
      <c r="MJ98" s="49"/>
      <c r="MK98" s="49"/>
      <c r="ML98" s="49"/>
      <c r="MM98" s="49"/>
      <c r="MN98" s="49"/>
      <c r="MO98" s="49"/>
      <c r="MP98" s="49"/>
      <c r="MQ98" s="49"/>
      <c r="MR98" s="49"/>
      <c r="MS98" s="49"/>
      <c r="MT98" s="49"/>
      <c r="MU98" s="49"/>
      <c r="MV98" s="49"/>
      <c r="MW98" s="49"/>
      <c r="MX98" s="49"/>
      <c r="MY98" s="49"/>
      <c r="MZ98" s="49"/>
      <c r="NA98" s="49"/>
      <c r="NB98" s="49"/>
      <c r="NC98" s="49"/>
      <c r="ND98" s="49"/>
      <c r="NE98" s="49"/>
      <c r="NF98" s="49"/>
      <c r="NG98" s="49"/>
      <c r="NH98" s="49"/>
      <c r="NI98" s="49"/>
      <c r="NJ98" s="49"/>
      <c r="NK98" s="49"/>
      <c r="NL98" s="49"/>
      <c r="NM98" s="49"/>
      <c r="NN98" s="49"/>
      <c r="NO98" s="49"/>
      <c r="NP98" s="49"/>
      <c r="NQ98" s="49"/>
      <c r="NR98" s="49"/>
      <c r="NS98" s="49"/>
      <c r="NT98" s="49"/>
      <c r="NU98" s="49"/>
      <c r="NV98" s="49"/>
      <c r="NW98" s="49"/>
      <c r="NX98" s="49"/>
      <c r="NY98" s="49"/>
      <c r="NZ98" s="49"/>
      <c r="OA98" s="49"/>
      <c r="OB98" s="49"/>
      <c r="OC98" s="49"/>
      <c r="OD98" s="49"/>
      <c r="OE98" s="49"/>
      <c r="OF98" s="49"/>
      <c r="OG98" s="49"/>
      <c r="OH98" s="49"/>
      <c r="OI98" s="49"/>
      <c r="OJ98" s="49"/>
      <c r="OK98" s="49"/>
      <c r="OL98" s="49"/>
      <c r="OM98" s="49"/>
      <c r="ON98" s="49"/>
      <c r="OO98" s="49"/>
      <c r="OP98" s="49"/>
      <c r="OQ98" s="49"/>
      <c r="OR98" s="49"/>
      <c r="OS98" s="49"/>
      <c r="OT98" s="49"/>
      <c r="OU98" s="49"/>
      <c r="OV98" s="49"/>
      <c r="OW98" s="49"/>
      <c r="OX98" s="49"/>
      <c r="OY98" s="49"/>
      <c r="OZ98" s="49"/>
      <c r="PA98" s="49"/>
      <c r="PB98" s="49"/>
      <c r="PC98" s="49"/>
      <c r="PD98" s="49"/>
      <c r="PE98" s="49"/>
      <c r="PF98" s="49"/>
      <c r="PG98" s="49"/>
      <c r="PH98" s="49"/>
      <c r="PI98" s="49"/>
      <c r="PJ98" s="49"/>
      <c r="PK98" s="49"/>
      <c r="PL98" s="49"/>
      <c r="PM98" s="49"/>
      <c r="PN98" s="49"/>
      <c r="PO98" s="49"/>
      <c r="PP98" s="49"/>
      <c r="PQ98" s="49"/>
      <c r="PR98" s="49"/>
      <c r="PS98" s="49"/>
      <c r="PT98" s="49"/>
      <c r="PU98" s="49"/>
      <c r="PV98" s="49"/>
      <c r="PW98" s="49"/>
      <c r="PX98" s="49"/>
      <c r="PY98" s="49"/>
      <c r="PZ98" s="49"/>
      <c r="QA98" s="49"/>
      <c r="QB98" s="49"/>
      <c r="QC98" s="49"/>
      <c r="QD98" s="49"/>
      <c r="QE98" s="49"/>
      <c r="QF98" s="49"/>
      <c r="QG98" s="49"/>
      <c r="QH98" s="49"/>
      <c r="QI98" s="49"/>
      <c r="QJ98" s="49"/>
      <c r="QK98" s="49"/>
      <c r="QL98" s="49"/>
      <c r="QM98" s="49"/>
      <c r="QN98" s="49"/>
      <c r="QO98" s="49"/>
      <c r="QP98" s="49"/>
      <c r="QQ98" s="49"/>
      <c r="QR98" s="49"/>
      <c r="QS98" s="49"/>
      <c r="QT98" s="49"/>
      <c r="QU98" s="49"/>
      <c r="QV98" s="49"/>
      <c r="QW98" s="49"/>
      <c r="QX98" s="49"/>
      <c r="QY98" s="49"/>
      <c r="QZ98" s="49"/>
      <c r="RA98" s="49"/>
      <c r="RB98" s="49"/>
      <c r="RC98" s="49"/>
      <c r="RD98" s="49"/>
      <c r="RE98" s="49"/>
      <c r="RF98" s="49"/>
      <c r="RG98" s="49"/>
      <c r="RH98" s="49"/>
      <c r="RI98" s="49"/>
      <c r="RJ98" s="49"/>
      <c r="RK98" s="49"/>
      <c r="RL98" s="49"/>
      <c r="RM98" s="49"/>
      <c r="RN98" s="49"/>
      <c r="RO98" s="49"/>
      <c r="RP98" s="49"/>
      <c r="RQ98" s="49"/>
      <c r="RR98" s="49"/>
      <c r="RS98" s="49"/>
      <c r="RT98" s="49"/>
      <c r="RU98" s="49"/>
      <c r="RV98" s="49"/>
      <c r="RW98" s="49"/>
      <c r="RX98" s="49"/>
      <c r="RY98" s="49"/>
      <c r="RZ98" s="49"/>
      <c r="SA98" s="49"/>
      <c r="SB98" s="49"/>
      <c r="SC98" s="49"/>
      <c r="SD98" s="49"/>
      <c r="SE98" s="49"/>
      <c r="SF98" s="49"/>
      <c r="SG98" s="49"/>
      <c r="SH98" s="49"/>
      <c r="SI98" s="49"/>
      <c r="SJ98" s="49"/>
      <c r="SK98" s="49"/>
      <c r="SL98" s="49"/>
      <c r="SM98" s="49"/>
      <c r="SN98" s="49"/>
      <c r="SO98" s="49"/>
      <c r="SP98" s="49"/>
      <c r="SQ98" s="49"/>
      <c r="SR98" s="49"/>
      <c r="SS98" s="49"/>
      <c r="ST98" s="49"/>
      <c r="SU98" s="49"/>
      <c r="SV98" s="49"/>
      <c r="SW98" s="49"/>
      <c r="SX98" s="49"/>
      <c r="SY98" s="49"/>
      <c r="SZ98" s="49"/>
      <c r="TA98" s="49"/>
      <c r="TB98" s="49"/>
      <c r="TC98" s="49"/>
      <c r="TD98" s="49"/>
      <c r="TE98" s="49"/>
      <c r="TF98" s="49"/>
      <c r="TG98" s="49"/>
      <c r="TH98" s="49"/>
      <c r="TI98" s="49"/>
      <c r="TJ98" s="49"/>
      <c r="TK98" s="49"/>
      <c r="TL98" s="49"/>
      <c r="TM98" s="49"/>
      <c r="TN98" s="49"/>
      <c r="TO98" s="49"/>
      <c r="TP98" s="49"/>
      <c r="TQ98" s="49"/>
      <c r="TR98" s="49"/>
      <c r="TS98" s="49"/>
      <c r="TT98" s="49"/>
      <c r="TU98" s="49"/>
      <c r="TV98" s="49"/>
      <c r="TW98" s="49"/>
      <c r="TX98" s="49"/>
      <c r="TY98" s="49"/>
      <c r="TZ98" s="49"/>
      <c r="UA98" s="49"/>
      <c r="UB98" s="49"/>
      <c r="UC98" s="49"/>
      <c r="UD98" s="49"/>
      <c r="UE98" s="49"/>
      <c r="UF98" s="49"/>
      <c r="UG98" s="49"/>
      <c r="UH98" s="49"/>
      <c r="UI98" s="49"/>
      <c r="UJ98" s="49"/>
      <c r="UK98" s="49"/>
      <c r="UL98" s="49"/>
      <c r="UM98" s="49"/>
      <c r="UN98" s="49"/>
      <c r="UO98" s="49"/>
      <c r="UP98" s="49"/>
      <c r="UQ98" s="49"/>
      <c r="UR98" s="49"/>
      <c r="US98" s="49"/>
      <c r="UT98" s="49"/>
      <c r="UU98" s="49"/>
      <c r="UV98" s="49"/>
      <c r="UW98" s="49"/>
      <c r="UX98" s="49"/>
      <c r="UY98" s="49"/>
      <c r="UZ98" s="49"/>
      <c r="VA98" s="49"/>
      <c r="VB98" s="49"/>
      <c r="VC98" s="49"/>
      <c r="VD98" s="49"/>
      <c r="VE98" s="49"/>
      <c r="VF98" s="49"/>
      <c r="VG98" s="49"/>
      <c r="VH98" s="49"/>
      <c r="VI98" s="49"/>
      <c r="VJ98" s="49"/>
      <c r="VK98" s="49"/>
      <c r="VL98" s="49"/>
      <c r="VM98" s="49"/>
      <c r="VN98" s="49"/>
      <c r="VO98" s="49"/>
      <c r="VP98" s="49"/>
      <c r="VQ98" s="49"/>
      <c r="VR98" s="49"/>
      <c r="VS98" s="49"/>
      <c r="VT98" s="49"/>
      <c r="VU98" s="49"/>
      <c r="VV98" s="49"/>
      <c r="VW98" s="49"/>
      <c r="VX98" s="49"/>
      <c r="VY98" s="49"/>
      <c r="VZ98" s="49"/>
      <c r="WA98" s="49"/>
      <c r="WB98" s="49"/>
      <c r="WC98" s="49"/>
      <c r="WD98" s="49"/>
      <c r="WE98" s="49"/>
      <c r="WF98" s="49"/>
      <c r="WG98" s="49"/>
      <c r="WH98" s="49"/>
      <c r="WI98" s="49"/>
      <c r="WJ98" s="49"/>
      <c r="WK98" s="49"/>
      <c r="WL98" s="49"/>
      <c r="WM98" s="49"/>
      <c r="WN98" s="49"/>
      <c r="WO98" s="49"/>
      <c r="WP98" s="49"/>
      <c r="WQ98" s="49"/>
      <c r="WR98" s="49"/>
      <c r="WS98" s="49"/>
      <c r="WT98" s="49"/>
      <c r="WU98" s="49"/>
      <c r="WV98" s="49"/>
      <c r="WW98" s="49"/>
      <c r="WX98" s="49"/>
      <c r="WY98" s="49"/>
      <c r="WZ98" s="49"/>
      <c r="XA98" s="49"/>
      <c r="XB98" s="49"/>
      <c r="XC98" s="49"/>
      <c r="XD98" s="49"/>
      <c r="XE98" s="49"/>
      <c r="XF98" s="49"/>
      <c r="XG98" s="49"/>
      <c r="XH98" s="49"/>
      <c r="XI98" s="49"/>
      <c r="XJ98" s="49"/>
      <c r="XK98" s="49"/>
      <c r="XL98" s="49"/>
      <c r="XM98" s="49"/>
      <c r="XN98" s="49"/>
      <c r="XO98" s="49"/>
      <c r="XP98" s="49"/>
      <c r="XQ98" s="49"/>
      <c r="XR98" s="49"/>
      <c r="XS98" s="49"/>
      <c r="XT98" s="49"/>
      <c r="XU98" s="49"/>
      <c r="XV98" s="49"/>
      <c r="XW98" s="49"/>
      <c r="XX98" s="49"/>
      <c r="XY98" s="49"/>
      <c r="XZ98" s="49"/>
      <c r="YA98" s="49"/>
      <c r="YB98" s="49"/>
      <c r="YC98" s="49"/>
      <c r="YD98" s="49"/>
      <c r="YE98" s="49"/>
      <c r="YF98" s="49"/>
      <c r="YG98" s="49"/>
      <c r="YH98" s="49"/>
      <c r="YI98" s="49"/>
      <c r="YJ98" s="49"/>
      <c r="YK98" s="49"/>
      <c r="YL98" s="49"/>
      <c r="YM98" s="49"/>
      <c r="YN98" s="49"/>
      <c r="YO98" s="49"/>
      <c r="YP98" s="49"/>
      <c r="YQ98" s="49"/>
      <c r="YR98" s="49"/>
      <c r="YS98" s="49"/>
      <c r="YT98" s="49"/>
      <c r="YU98" s="49"/>
      <c r="YV98" s="49"/>
      <c r="YW98" s="49"/>
      <c r="YX98" s="49"/>
      <c r="YY98" s="49"/>
      <c r="YZ98" s="49"/>
      <c r="ZA98" s="49"/>
      <c r="ZB98" s="49"/>
      <c r="ZC98" s="49"/>
      <c r="ZD98" s="49"/>
      <c r="ZE98" s="49"/>
    </row>
    <row r="99" spans="1:681" s="32" customFormat="1" ht="42.75" customHeight="1">
      <c r="A99" s="218"/>
      <c r="B99" s="95">
        <v>50</v>
      </c>
      <c r="C99" s="34" t="s">
        <v>579</v>
      </c>
      <c r="D99" s="131" t="s">
        <v>34</v>
      </c>
      <c r="E99" s="131" t="s">
        <v>1012</v>
      </c>
      <c r="F99" s="144">
        <f t="shared" si="11"/>
        <v>3500</v>
      </c>
      <c r="G99" s="143"/>
      <c r="H99" s="143"/>
      <c r="I99" s="143">
        <v>3500</v>
      </c>
      <c r="J99" s="143"/>
      <c r="K99" s="143"/>
      <c r="L99" s="131" t="s">
        <v>580</v>
      </c>
      <c r="M99" s="131" t="s">
        <v>581</v>
      </c>
      <c r="N99" s="48"/>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c r="DO99" s="49"/>
      <c r="DP99" s="49"/>
      <c r="DQ99" s="49"/>
      <c r="DR99" s="49"/>
      <c r="DS99" s="49"/>
      <c r="DT99" s="49"/>
      <c r="DU99" s="49"/>
      <c r="DV99" s="49"/>
      <c r="DW99" s="49"/>
      <c r="DX99" s="49"/>
      <c r="DY99" s="49"/>
      <c r="DZ99" s="49"/>
      <c r="EA99" s="49"/>
      <c r="EB99" s="49"/>
      <c r="EC99" s="49"/>
      <c r="ED99" s="49"/>
      <c r="EE99" s="49"/>
      <c r="EF99" s="49"/>
      <c r="EG99" s="49"/>
      <c r="EH99" s="49"/>
      <c r="EI99" s="49"/>
      <c r="EJ99" s="49"/>
      <c r="EK99" s="49"/>
      <c r="EL99" s="49"/>
      <c r="EM99" s="49"/>
      <c r="EN99" s="49"/>
      <c r="EO99" s="49"/>
      <c r="EP99" s="49"/>
      <c r="EQ99" s="49"/>
      <c r="ER99" s="49"/>
      <c r="ES99" s="49"/>
      <c r="ET99" s="49"/>
      <c r="EU99" s="49"/>
      <c r="EV99" s="49"/>
      <c r="EW99" s="49"/>
      <c r="EX99" s="49"/>
      <c r="EY99" s="49"/>
      <c r="EZ99" s="49"/>
      <c r="FA99" s="49"/>
      <c r="FB99" s="49"/>
      <c r="FC99" s="49"/>
      <c r="FD99" s="49"/>
      <c r="FE99" s="49"/>
      <c r="FF99" s="49"/>
      <c r="FG99" s="49"/>
      <c r="FH99" s="49"/>
      <c r="FI99" s="49"/>
      <c r="FJ99" s="49"/>
      <c r="FK99" s="49"/>
      <c r="FL99" s="49"/>
      <c r="FM99" s="49"/>
      <c r="FN99" s="49"/>
      <c r="FO99" s="49"/>
      <c r="FP99" s="49"/>
      <c r="FQ99" s="49"/>
      <c r="FR99" s="49"/>
      <c r="FS99" s="49"/>
      <c r="FT99" s="49"/>
      <c r="FU99" s="49"/>
      <c r="FV99" s="49"/>
      <c r="FW99" s="49"/>
      <c r="FX99" s="49"/>
      <c r="FY99" s="49"/>
      <c r="FZ99" s="49"/>
      <c r="GA99" s="49"/>
      <c r="GB99" s="49"/>
      <c r="GC99" s="49"/>
      <c r="GD99" s="49"/>
      <c r="GE99" s="49"/>
      <c r="GF99" s="49"/>
      <c r="GG99" s="49"/>
      <c r="GH99" s="49"/>
      <c r="GI99" s="49"/>
      <c r="GJ99" s="49"/>
      <c r="GK99" s="49"/>
      <c r="GL99" s="49"/>
      <c r="GM99" s="49"/>
      <c r="GN99" s="49"/>
      <c r="GO99" s="49"/>
      <c r="GP99" s="49"/>
      <c r="GQ99" s="49"/>
      <c r="GR99" s="49"/>
      <c r="GS99" s="49"/>
      <c r="GT99" s="49"/>
      <c r="GU99" s="49"/>
      <c r="GV99" s="49"/>
      <c r="GW99" s="49"/>
      <c r="GX99" s="49"/>
      <c r="GY99" s="49"/>
      <c r="GZ99" s="49"/>
      <c r="HA99" s="49"/>
      <c r="HB99" s="49"/>
      <c r="HC99" s="49"/>
      <c r="HD99" s="49"/>
      <c r="HE99" s="49"/>
      <c r="HF99" s="49"/>
      <c r="HG99" s="49"/>
      <c r="HH99" s="49"/>
      <c r="HI99" s="49"/>
      <c r="HJ99" s="49"/>
      <c r="HK99" s="49"/>
      <c r="HL99" s="49"/>
      <c r="HM99" s="49"/>
      <c r="HN99" s="49"/>
      <c r="HO99" s="49"/>
      <c r="HP99" s="49"/>
      <c r="HQ99" s="49"/>
      <c r="HR99" s="49"/>
      <c r="HS99" s="49"/>
      <c r="HT99" s="49"/>
      <c r="HU99" s="49"/>
      <c r="HV99" s="49"/>
      <c r="HW99" s="49"/>
      <c r="HX99" s="49"/>
      <c r="HY99" s="49"/>
      <c r="HZ99" s="49"/>
      <c r="IA99" s="49"/>
      <c r="IB99" s="49"/>
      <c r="IC99" s="49"/>
      <c r="ID99" s="49"/>
      <c r="IE99" s="49"/>
      <c r="IF99" s="49"/>
      <c r="IG99" s="49"/>
      <c r="IH99" s="49"/>
      <c r="II99" s="49"/>
      <c r="IJ99" s="49"/>
      <c r="IK99" s="49"/>
      <c r="IL99" s="49"/>
      <c r="IM99" s="49"/>
      <c r="IN99" s="49"/>
      <c r="IO99" s="49"/>
      <c r="IP99" s="49"/>
      <c r="IQ99" s="49"/>
      <c r="IR99" s="49"/>
      <c r="IS99" s="49"/>
      <c r="IT99" s="49"/>
      <c r="IU99" s="49"/>
      <c r="IV99" s="49"/>
      <c r="IW99" s="49"/>
      <c r="IX99" s="49"/>
      <c r="IY99" s="49"/>
      <c r="IZ99" s="49"/>
      <c r="JA99" s="49"/>
      <c r="JB99" s="49"/>
      <c r="JC99" s="49"/>
      <c r="JD99" s="49"/>
      <c r="JE99" s="49"/>
      <c r="JF99" s="49"/>
      <c r="JG99" s="49"/>
      <c r="JH99" s="49"/>
      <c r="JI99" s="49"/>
      <c r="JJ99" s="49"/>
      <c r="JK99" s="49"/>
      <c r="JL99" s="49"/>
      <c r="JM99" s="49"/>
      <c r="JN99" s="49"/>
      <c r="JO99" s="49"/>
      <c r="JP99" s="49"/>
      <c r="JQ99" s="49"/>
      <c r="JR99" s="49"/>
      <c r="JS99" s="49"/>
      <c r="JT99" s="49"/>
      <c r="JU99" s="49"/>
      <c r="JV99" s="49"/>
      <c r="JW99" s="49"/>
      <c r="JX99" s="49"/>
      <c r="JY99" s="49"/>
      <c r="JZ99" s="49"/>
      <c r="KA99" s="49"/>
      <c r="KB99" s="49"/>
      <c r="KC99" s="49"/>
      <c r="KD99" s="49"/>
      <c r="KE99" s="49"/>
      <c r="KF99" s="49"/>
      <c r="KG99" s="49"/>
      <c r="KH99" s="49"/>
      <c r="KI99" s="49"/>
      <c r="KJ99" s="49"/>
      <c r="KK99" s="49"/>
      <c r="KL99" s="49"/>
      <c r="KM99" s="49"/>
      <c r="KN99" s="49"/>
      <c r="KO99" s="49"/>
      <c r="KP99" s="49"/>
      <c r="KQ99" s="49"/>
      <c r="KR99" s="49"/>
      <c r="KS99" s="49"/>
      <c r="KT99" s="49"/>
      <c r="KU99" s="49"/>
      <c r="KV99" s="49"/>
      <c r="KW99" s="49"/>
      <c r="KX99" s="49"/>
      <c r="KY99" s="49"/>
      <c r="KZ99" s="49"/>
      <c r="LA99" s="49"/>
      <c r="LB99" s="49"/>
      <c r="LC99" s="49"/>
      <c r="LD99" s="49"/>
      <c r="LE99" s="49"/>
      <c r="LF99" s="49"/>
      <c r="LG99" s="49"/>
      <c r="LH99" s="49"/>
      <c r="LI99" s="49"/>
      <c r="LJ99" s="49"/>
      <c r="LK99" s="49"/>
      <c r="LL99" s="49"/>
      <c r="LM99" s="49"/>
      <c r="LN99" s="49"/>
      <c r="LO99" s="49"/>
      <c r="LP99" s="49"/>
      <c r="LQ99" s="49"/>
      <c r="LR99" s="49"/>
      <c r="LS99" s="49"/>
      <c r="LT99" s="49"/>
      <c r="LU99" s="49"/>
      <c r="LV99" s="49"/>
      <c r="LW99" s="49"/>
      <c r="LX99" s="49"/>
      <c r="LY99" s="49"/>
      <c r="LZ99" s="49"/>
      <c r="MA99" s="49"/>
      <c r="MB99" s="49"/>
      <c r="MC99" s="49"/>
      <c r="MD99" s="49"/>
      <c r="ME99" s="49"/>
      <c r="MF99" s="49"/>
      <c r="MG99" s="49"/>
      <c r="MH99" s="49"/>
      <c r="MI99" s="49"/>
      <c r="MJ99" s="49"/>
      <c r="MK99" s="49"/>
      <c r="ML99" s="49"/>
      <c r="MM99" s="49"/>
      <c r="MN99" s="49"/>
      <c r="MO99" s="49"/>
      <c r="MP99" s="49"/>
      <c r="MQ99" s="49"/>
      <c r="MR99" s="49"/>
      <c r="MS99" s="49"/>
      <c r="MT99" s="49"/>
      <c r="MU99" s="49"/>
      <c r="MV99" s="49"/>
      <c r="MW99" s="49"/>
      <c r="MX99" s="49"/>
      <c r="MY99" s="49"/>
      <c r="MZ99" s="49"/>
      <c r="NA99" s="49"/>
      <c r="NB99" s="49"/>
      <c r="NC99" s="49"/>
      <c r="ND99" s="49"/>
      <c r="NE99" s="49"/>
      <c r="NF99" s="49"/>
      <c r="NG99" s="49"/>
      <c r="NH99" s="49"/>
      <c r="NI99" s="49"/>
      <c r="NJ99" s="49"/>
      <c r="NK99" s="49"/>
      <c r="NL99" s="49"/>
      <c r="NM99" s="49"/>
      <c r="NN99" s="49"/>
      <c r="NO99" s="49"/>
      <c r="NP99" s="49"/>
      <c r="NQ99" s="49"/>
      <c r="NR99" s="49"/>
      <c r="NS99" s="49"/>
      <c r="NT99" s="49"/>
      <c r="NU99" s="49"/>
      <c r="NV99" s="49"/>
      <c r="NW99" s="49"/>
      <c r="NX99" s="49"/>
      <c r="NY99" s="49"/>
      <c r="NZ99" s="49"/>
      <c r="OA99" s="49"/>
      <c r="OB99" s="49"/>
      <c r="OC99" s="49"/>
      <c r="OD99" s="49"/>
      <c r="OE99" s="49"/>
      <c r="OF99" s="49"/>
      <c r="OG99" s="49"/>
      <c r="OH99" s="49"/>
      <c r="OI99" s="49"/>
      <c r="OJ99" s="49"/>
      <c r="OK99" s="49"/>
      <c r="OL99" s="49"/>
      <c r="OM99" s="49"/>
      <c r="ON99" s="49"/>
      <c r="OO99" s="49"/>
      <c r="OP99" s="49"/>
      <c r="OQ99" s="49"/>
      <c r="OR99" s="49"/>
      <c r="OS99" s="49"/>
      <c r="OT99" s="49"/>
      <c r="OU99" s="49"/>
      <c r="OV99" s="49"/>
      <c r="OW99" s="49"/>
      <c r="OX99" s="49"/>
      <c r="OY99" s="49"/>
      <c r="OZ99" s="49"/>
      <c r="PA99" s="49"/>
      <c r="PB99" s="49"/>
      <c r="PC99" s="49"/>
      <c r="PD99" s="49"/>
      <c r="PE99" s="49"/>
      <c r="PF99" s="49"/>
      <c r="PG99" s="49"/>
      <c r="PH99" s="49"/>
      <c r="PI99" s="49"/>
      <c r="PJ99" s="49"/>
      <c r="PK99" s="49"/>
      <c r="PL99" s="49"/>
      <c r="PM99" s="49"/>
      <c r="PN99" s="49"/>
      <c r="PO99" s="49"/>
      <c r="PP99" s="49"/>
      <c r="PQ99" s="49"/>
      <c r="PR99" s="49"/>
      <c r="PS99" s="49"/>
      <c r="PT99" s="49"/>
      <c r="PU99" s="49"/>
      <c r="PV99" s="49"/>
      <c r="PW99" s="49"/>
      <c r="PX99" s="49"/>
      <c r="PY99" s="49"/>
      <c r="PZ99" s="49"/>
      <c r="QA99" s="49"/>
      <c r="QB99" s="49"/>
      <c r="QC99" s="49"/>
      <c r="QD99" s="49"/>
      <c r="QE99" s="49"/>
      <c r="QF99" s="49"/>
      <c r="QG99" s="49"/>
      <c r="QH99" s="49"/>
      <c r="QI99" s="49"/>
      <c r="QJ99" s="49"/>
      <c r="QK99" s="49"/>
      <c r="QL99" s="49"/>
      <c r="QM99" s="49"/>
      <c r="QN99" s="49"/>
      <c r="QO99" s="49"/>
      <c r="QP99" s="49"/>
      <c r="QQ99" s="49"/>
      <c r="QR99" s="49"/>
      <c r="QS99" s="49"/>
      <c r="QT99" s="49"/>
      <c r="QU99" s="49"/>
      <c r="QV99" s="49"/>
      <c r="QW99" s="49"/>
      <c r="QX99" s="49"/>
      <c r="QY99" s="49"/>
      <c r="QZ99" s="49"/>
      <c r="RA99" s="49"/>
      <c r="RB99" s="49"/>
      <c r="RC99" s="49"/>
      <c r="RD99" s="49"/>
      <c r="RE99" s="49"/>
      <c r="RF99" s="49"/>
      <c r="RG99" s="49"/>
      <c r="RH99" s="49"/>
      <c r="RI99" s="49"/>
      <c r="RJ99" s="49"/>
      <c r="RK99" s="49"/>
      <c r="RL99" s="49"/>
      <c r="RM99" s="49"/>
      <c r="RN99" s="49"/>
      <c r="RO99" s="49"/>
      <c r="RP99" s="49"/>
      <c r="RQ99" s="49"/>
      <c r="RR99" s="49"/>
      <c r="RS99" s="49"/>
      <c r="RT99" s="49"/>
      <c r="RU99" s="49"/>
      <c r="RV99" s="49"/>
      <c r="RW99" s="49"/>
      <c r="RX99" s="49"/>
      <c r="RY99" s="49"/>
      <c r="RZ99" s="49"/>
      <c r="SA99" s="49"/>
      <c r="SB99" s="49"/>
      <c r="SC99" s="49"/>
      <c r="SD99" s="49"/>
      <c r="SE99" s="49"/>
      <c r="SF99" s="49"/>
      <c r="SG99" s="49"/>
      <c r="SH99" s="49"/>
      <c r="SI99" s="49"/>
      <c r="SJ99" s="49"/>
      <c r="SK99" s="49"/>
      <c r="SL99" s="49"/>
      <c r="SM99" s="49"/>
      <c r="SN99" s="49"/>
      <c r="SO99" s="49"/>
      <c r="SP99" s="49"/>
      <c r="SQ99" s="49"/>
      <c r="SR99" s="49"/>
      <c r="SS99" s="49"/>
      <c r="ST99" s="49"/>
      <c r="SU99" s="49"/>
      <c r="SV99" s="49"/>
      <c r="SW99" s="49"/>
      <c r="SX99" s="49"/>
      <c r="SY99" s="49"/>
      <c r="SZ99" s="49"/>
      <c r="TA99" s="49"/>
      <c r="TB99" s="49"/>
      <c r="TC99" s="49"/>
      <c r="TD99" s="49"/>
      <c r="TE99" s="49"/>
      <c r="TF99" s="49"/>
      <c r="TG99" s="49"/>
      <c r="TH99" s="49"/>
      <c r="TI99" s="49"/>
      <c r="TJ99" s="49"/>
      <c r="TK99" s="49"/>
      <c r="TL99" s="49"/>
      <c r="TM99" s="49"/>
      <c r="TN99" s="49"/>
      <c r="TO99" s="49"/>
      <c r="TP99" s="49"/>
      <c r="TQ99" s="49"/>
      <c r="TR99" s="49"/>
      <c r="TS99" s="49"/>
      <c r="TT99" s="49"/>
      <c r="TU99" s="49"/>
      <c r="TV99" s="49"/>
      <c r="TW99" s="49"/>
      <c r="TX99" s="49"/>
      <c r="TY99" s="49"/>
      <c r="TZ99" s="49"/>
      <c r="UA99" s="49"/>
      <c r="UB99" s="49"/>
      <c r="UC99" s="49"/>
      <c r="UD99" s="49"/>
      <c r="UE99" s="49"/>
      <c r="UF99" s="49"/>
      <c r="UG99" s="49"/>
      <c r="UH99" s="49"/>
      <c r="UI99" s="49"/>
      <c r="UJ99" s="49"/>
      <c r="UK99" s="49"/>
      <c r="UL99" s="49"/>
      <c r="UM99" s="49"/>
      <c r="UN99" s="49"/>
      <c r="UO99" s="49"/>
      <c r="UP99" s="49"/>
      <c r="UQ99" s="49"/>
      <c r="UR99" s="49"/>
      <c r="US99" s="49"/>
      <c r="UT99" s="49"/>
      <c r="UU99" s="49"/>
      <c r="UV99" s="49"/>
      <c r="UW99" s="49"/>
      <c r="UX99" s="49"/>
      <c r="UY99" s="49"/>
      <c r="UZ99" s="49"/>
      <c r="VA99" s="49"/>
      <c r="VB99" s="49"/>
      <c r="VC99" s="49"/>
      <c r="VD99" s="49"/>
      <c r="VE99" s="49"/>
      <c r="VF99" s="49"/>
      <c r="VG99" s="49"/>
      <c r="VH99" s="49"/>
      <c r="VI99" s="49"/>
      <c r="VJ99" s="49"/>
      <c r="VK99" s="49"/>
      <c r="VL99" s="49"/>
      <c r="VM99" s="49"/>
      <c r="VN99" s="49"/>
      <c r="VO99" s="49"/>
      <c r="VP99" s="49"/>
      <c r="VQ99" s="49"/>
      <c r="VR99" s="49"/>
      <c r="VS99" s="49"/>
      <c r="VT99" s="49"/>
      <c r="VU99" s="49"/>
      <c r="VV99" s="49"/>
      <c r="VW99" s="49"/>
      <c r="VX99" s="49"/>
      <c r="VY99" s="49"/>
      <c r="VZ99" s="49"/>
      <c r="WA99" s="49"/>
      <c r="WB99" s="49"/>
      <c r="WC99" s="49"/>
      <c r="WD99" s="49"/>
      <c r="WE99" s="49"/>
      <c r="WF99" s="49"/>
      <c r="WG99" s="49"/>
      <c r="WH99" s="49"/>
      <c r="WI99" s="49"/>
      <c r="WJ99" s="49"/>
      <c r="WK99" s="49"/>
      <c r="WL99" s="49"/>
      <c r="WM99" s="49"/>
      <c r="WN99" s="49"/>
      <c r="WO99" s="49"/>
      <c r="WP99" s="49"/>
      <c r="WQ99" s="49"/>
      <c r="WR99" s="49"/>
      <c r="WS99" s="49"/>
      <c r="WT99" s="49"/>
      <c r="WU99" s="49"/>
      <c r="WV99" s="49"/>
      <c r="WW99" s="49"/>
      <c r="WX99" s="49"/>
      <c r="WY99" s="49"/>
      <c r="WZ99" s="49"/>
      <c r="XA99" s="49"/>
      <c r="XB99" s="49"/>
      <c r="XC99" s="49"/>
      <c r="XD99" s="49"/>
      <c r="XE99" s="49"/>
      <c r="XF99" s="49"/>
      <c r="XG99" s="49"/>
      <c r="XH99" s="49"/>
      <c r="XI99" s="49"/>
      <c r="XJ99" s="49"/>
      <c r="XK99" s="49"/>
      <c r="XL99" s="49"/>
      <c r="XM99" s="49"/>
      <c r="XN99" s="49"/>
      <c r="XO99" s="49"/>
      <c r="XP99" s="49"/>
      <c r="XQ99" s="49"/>
      <c r="XR99" s="49"/>
      <c r="XS99" s="49"/>
      <c r="XT99" s="49"/>
      <c r="XU99" s="49"/>
      <c r="XV99" s="49"/>
      <c r="XW99" s="49"/>
      <c r="XX99" s="49"/>
      <c r="XY99" s="49"/>
      <c r="XZ99" s="49"/>
      <c r="YA99" s="49"/>
      <c r="YB99" s="49"/>
      <c r="YC99" s="49"/>
      <c r="YD99" s="49"/>
      <c r="YE99" s="49"/>
      <c r="YF99" s="49"/>
      <c r="YG99" s="49"/>
      <c r="YH99" s="49"/>
      <c r="YI99" s="49"/>
      <c r="YJ99" s="49"/>
      <c r="YK99" s="49"/>
      <c r="YL99" s="49"/>
      <c r="YM99" s="49"/>
      <c r="YN99" s="49"/>
      <c r="YO99" s="49"/>
      <c r="YP99" s="49"/>
      <c r="YQ99" s="49"/>
      <c r="YR99" s="49"/>
      <c r="YS99" s="49"/>
      <c r="YT99" s="49"/>
      <c r="YU99" s="49"/>
      <c r="YV99" s="49"/>
      <c r="YW99" s="49"/>
      <c r="YX99" s="49"/>
      <c r="YY99" s="49"/>
      <c r="YZ99" s="49"/>
      <c r="ZA99" s="49"/>
      <c r="ZB99" s="49"/>
      <c r="ZC99" s="49"/>
      <c r="ZD99" s="49"/>
      <c r="ZE99" s="49"/>
    </row>
    <row r="100" spans="1:681" s="32" customFormat="1" ht="30">
      <c r="A100" s="218"/>
      <c r="B100" s="95">
        <v>51</v>
      </c>
      <c r="C100" s="137" t="s">
        <v>582</v>
      </c>
      <c r="D100" s="131" t="s">
        <v>34</v>
      </c>
      <c r="E100" s="131" t="s">
        <v>1012</v>
      </c>
      <c r="F100" s="144">
        <f t="shared" si="11"/>
        <v>400</v>
      </c>
      <c r="G100" s="143"/>
      <c r="H100" s="143"/>
      <c r="I100" s="143">
        <v>400</v>
      </c>
      <c r="J100" s="143"/>
      <c r="K100" s="143"/>
      <c r="L100" s="131" t="s">
        <v>583</v>
      </c>
      <c r="M100" s="131" t="s">
        <v>1019</v>
      </c>
      <c r="N100" s="48"/>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c r="DO100" s="49"/>
      <c r="DP100" s="49"/>
      <c r="DQ100" s="49"/>
      <c r="DR100" s="49"/>
      <c r="DS100" s="49"/>
      <c r="DT100" s="49"/>
      <c r="DU100" s="49"/>
      <c r="DV100" s="49"/>
      <c r="DW100" s="49"/>
      <c r="DX100" s="49"/>
      <c r="DY100" s="49"/>
      <c r="DZ100" s="49"/>
      <c r="EA100" s="49"/>
      <c r="EB100" s="49"/>
      <c r="EC100" s="49"/>
      <c r="ED100" s="49"/>
      <c r="EE100" s="49"/>
      <c r="EF100" s="49"/>
      <c r="EG100" s="49"/>
      <c r="EH100" s="49"/>
      <c r="EI100" s="49"/>
      <c r="EJ100" s="49"/>
      <c r="EK100" s="49"/>
      <c r="EL100" s="49"/>
      <c r="EM100" s="49"/>
      <c r="EN100" s="49"/>
      <c r="EO100" s="49"/>
      <c r="EP100" s="49"/>
      <c r="EQ100" s="49"/>
      <c r="ER100" s="49"/>
      <c r="ES100" s="49"/>
      <c r="ET100" s="49"/>
      <c r="EU100" s="49"/>
      <c r="EV100" s="49"/>
      <c r="EW100" s="49"/>
      <c r="EX100" s="49"/>
      <c r="EY100" s="49"/>
      <c r="EZ100" s="49"/>
      <c r="FA100" s="49"/>
      <c r="FB100" s="49"/>
      <c r="FC100" s="49"/>
      <c r="FD100" s="49"/>
      <c r="FE100" s="49"/>
      <c r="FF100" s="49"/>
      <c r="FG100" s="49"/>
      <c r="FH100" s="49"/>
      <c r="FI100" s="49"/>
      <c r="FJ100" s="49"/>
      <c r="FK100" s="49"/>
      <c r="FL100" s="49"/>
      <c r="FM100" s="49"/>
      <c r="FN100" s="49"/>
      <c r="FO100" s="49"/>
      <c r="FP100" s="49"/>
      <c r="FQ100" s="49"/>
      <c r="FR100" s="49"/>
      <c r="FS100" s="49"/>
      <c r="FT100" s="49"/>
      <c r="FU100" s="49"/>
      <c r="FV100" s="49"/>
      <c r="FW100" s="49"/>
      <c r="FX100" s="49"/>
      <c r="FY100" s="49"/>
      <c r="FZ100" s="49"/>
      <c r="GA100" s="49"/>
      <c r="GB100" s="49"/>
      <c r="GC100" s="49"/>
      <c r="GD100" s="49"/>
      <c r="GE100" s="49"/>
      <c r="GF100" s="49"/>
      <c r="GG100" s="49"/>
      <c r="GH100" s="49"/>
      <c r="GI100" s="49"/>
      <c r="GJ100" s="49"/>
      <c r="GK100" s="49"/>
      <c r="GL100" s="49"/>
      <c r="GM100" s="49"/>
      <c r="GN100" s="49"/>
      <c r="GO100" s="49"/>
      <c r="GP100" s="49"/>
      <c r="GQ100" s="49"/>
      <c r="GR100" s="49"/>
      <c r="GS100" s="49"/>
      <c r="GT100" s="49"/>
      <c r="GU100" s="49"/>
      <c r="GV100" s="49"/>
      <c r="GW100" s="49"/>
      <c r="GX100" s="49"/>
      <c r="GY100" s="49"/>
      <c r="GZ100" s="49"/>
      <c r="HA100" s="49"/>
      <c r="HB100" s="49"/>
      <c r="HC100" s="49"/>
      <c r="HD100" s="49"/>
      <c r="HE100" s="49"/>
      <c r="HF100" s="49"/>
      <c r="HG100" s="49"/>
      <c r="HH100" s="49"/>
      <c r="HI100" s="49"/>
      <c r="HJ100" s="49"/>
      <c r="HK100" s="49"/>
      <c r="HL100" s="49"/>
      <c r="HM100" s="49"/>
      <c r="HN100" s="49"/>
      <c r="HO100" s="49"/>
      <c r="HP100" s="49"/>
      <c r="HQ100" s="49"/>
      <c r="HR100" s="49"/>
      <c r="HS100" s="49"/>
      <c r="HT100" s="49"/>
      <c r="HU100" s="49"/>
      <c r="HV100" s="49"/>
      <c r="HW100" s="49"/>
      <c r="HX100" s="49"/>
      <c r="HY100" s="49"/>
      <c r="HZ100" s="49"/>
      <c r="IA100" s="49"/>
      <c r="IB100" s="49"/>
      <c r="IC100" s="49"/>
      <c r="ID100" s="49"/>
      <c r="IE100" s="49"/>
      <c r="IF100" s="49"/>
      <c r="IG100" s="49"/>
      <c r="IH100" s="49"/>
      <c r="II100" s="49"/>
      <c r="IJ100" s="49"/>
      <c r="IK100" s="49"/>
      <c r="IL100" s="49"/>
      <c r="IM100" s="49"/>
      <c r="IN100" s="49"/>
      <c r="IO100" s="49"/>
      <c r="IP100" s="49"/>
      <c r="IQ100" s="49"/>
      <c r="IR100" s="49"/>
      <c r="IS100" s="49"/>
      <c r="IT100" s="49"/>
      <c r="IU100" s="49"/>
      <c r="IV100" s="49"/>
      <c r="IW100" s="49"/>
      <c r="IX100" s="49"/>
      <c r="IY100" s="49"/>
      <c r="IZ100" s="49"/>
      <c r="JA100" s="49"/>
      <c r="JB100" s="49"/>
      <c r="JC100" s="49"/>
      <c r="JD100" s="49"/>
      <c r="JE100" s="49"/>
      <c r="JF100" s="49"/>
      <c r="JG100" s="49"/>
      <c r="JH100" s="49"/>
      <c r="JI100" s="49"/>
      <c r="JJ100" s="49"/>
      <c r="JK100" s="49"/>
      <c r="JL100" s="49"/>
      <c r="JM100" s="49"/>
      <c r="JN100" s="49"/>
      <c r="JO100" s="49"/>
      <c r="JP100" s="49"/>
      <c r="JQ100" s="49"/>
      <c r="JR100" s="49"/>
      <c r="JS100" s="49"/>
      <c r="JT100" s="49"/>
      <c r="JU100" s="49"/>
      <c r="JV100" s="49"/>
      <c r="JW100" s="49"/>
      <c r="JX100" s="49"/>
      <c r="JY100" s="49"/>
      <c r="JZ100" s="49"/>
      <c r="KA100" s="49"/>
      <c r="KB100" s="49"/>
      <c r="KC100" s="49"/>
      <c r="KD100" s="49"/>
      <c r="KE100" s="49"/>
      <c r="KF100" s="49"/>
      <c r="KG100" s="49"/>
      <c r="KH100" s="49"/>
      <c r="KI100" s="49"/>
      <c r="KJ100" s="49"/>
      <c r="KK100" s="49"/>
      <c r="KL100" s="49"/>
      <c r="KM100" s="49"/>
      <c r="KN100" s="49"/>
      <c r="KO100" s="49"/>
      <c r="KP100" s="49"/>
      <c r="KQ100" s="49"/>
      <c r="KR100" s="49"/>
      <c r="KS100" s="49"/>
      <c r="KT100" s="49"/>
      <c r="KU100" s="49"/>
      <c r="KV100" s="49"/>
      <c r="KW100" s="49"/>
      <c r="KX100" s="49"/>
      <c r="KY100" s="49"/>
      <c r="KZ100" s="49"/>
      <c r="LA100" s="49"/>
      <c r="LB100" s="49"/>
      <c r="LC100" s="49"/>
      <c r="LD100" s="49"/>
      <c r="LE100" s="49"/>
      <c r="LF100" s="49"/>
      <c r="LG100" s="49"/>
      <c r="LH100" s="49"/>
      <c r="LI100" s="49"/>
      <c r="LJ100" s="49"/>
      <c r="LK100" s="49"/>
      <c r="LL100" s="49"/>
      <c r="LM100" s="49"/>
      <c r="LN100" s="49"/>
      <c r="LO100" s="49"/>
      <c r="LP100" s="49"/>
      <c r="LQ100" s="49"/>
      <c r="LR100" s="49"/>
      <c r="LS100" s="49"/>
      <c r="LT100" s="49"/>
      <c r="LU100" s="49"/>
      <c r="LV100" s="49"/>
      <c r="LW100" s="49"/>
      <c r="LX100" s="49"/>
      <c r="LY100" s="49"/>
      <c r="LZ100" s="49"/>
      <c r="MA100" s="49"/>
      <c r="MB100" s="49"/>
      <c r="MC100" s="49"/>
      <c r="MD100" s="49"/>
      <c r="ME100" s="49"/>
      <c r="MF100" s="49"/>
      <c r="MG100" s="49"/>
      <c r="MH100" s="49"/>
      <c r="MI100" s="49"/>
      <c r="MJ100" s="49"/>
      <c r="MK100" s="49"/>
      <c r="ML100" s="49"/>
      <c r="MM100" s="49"/>
      <c r="MN100" s="49"/>
      <c r="MO100" s="49"/>
      <c r="MP100" s="49"/>
      <c r="MQ100" s="49"/>
      <c r="MR100" s="49"/>
      <c r="MS100" s="49"/>
      <c r="MT100" s="49"/>
      <c r="MU100" s="49"/>
      <c r="MV100" s="49"/>
      <c r="MW100" s="49"/>
      <c r="MX100" s="49"/>
      <c r="MY100" s="49"/>
      <c r="MZ100" s="49"/>
      <c r="NA100" s="49"/>
      <c r="NB100" s="49"/>
      <c r="NC100" s="49"/>
      <c r="ND100" s="49"/>
      <c r="NE100" s="49"/>
      <c r="NF100" s="49"/>
      <c r="NG100" s="49"/>
      <c r="NH100" s="49"/>
      <c r="NI100" s="49"/>
      <c r="NJ100" s="49"/>
      <c r="NK100" s="49"/>
      <c r="NL100" s="49"/>
      <c r="NM100" s="49"/>
      <c r="NN100" s="49"/>
      <c r="NO100" s="49"/>
      <c r="NP100" s="49"/>
      <c r="NQ100" s="49"/>
      <c r="NR100" s="49"/>
      <c r="NS100" s="49"/>
      <c r="NT100" s="49"/>
      <c r="NU100" s="49"/>
      <c r="NV100" s="49"/>
      <c r="NW100" s="49"/>
      <c r="NX100" s="49"/>
      <c r="NY100" s="49"/>
      <c r="NZ100" s="49"/>
      <c r="OA100" s="49"/>
      <c r="OB100" s="49"/>
      <c r="OC100" s="49"/>
      <c r="OD100" s="49"/>
      <c r="OE100" s="49"/>
      <c r="OF100" s="49"/>
      <c r="OG100" s="49"/>
      <c r="OH100" s="49"/>
      <c r="OI100" s="49"/>
      <c r="OJ100" s="49"/>
      <c r="OK100" s="49"/>
      <c r="OL100" s="49"/>
      <c r="OM100" s="49"/>
      <c r="ON100" s="49"/>
      <c r="OO100" s="49"/>
      <c r="OP100" s="49"/>
      <c r="OQ100" s="49"/>
      <c r="OR100" s="49"/>
      <c r="OS100" s="49"/>
      <c r="OT100" s="49"/>
      <c r="OU100" s="49"/>
      <c r="OV100" s="49"/>
      <c r="OW100" s="49"/>
      <c r="OX100" s="49"/>
      <c r="OY100" s="49"/>
      <c r="OZ100" s="49"/>
      <c r="PA100" s="49"/>
      <c r="PB100" s="49"/>
      <c r="PC100" s="49"/>
      <c r="PD100" s="49"/>
      <c r="PE100" s="49"/>
      <c r="PF100" s="49"/>
      <c r="PG100" s="49"/>
      <c r="PH100" s="49"/>
      <c r="PI100" s="49"/>
      <c r="PJ100" s="49"/>
      <c r="PK100" s="49"/>
      <c r="PL100" s="49"/>
      <c r="PM100" s="49"/>
      <c r="PN100" s="49"/>
      <c r="PO100" s="49"/>
      <c r="PP100" s="49"/>
      <c r="PQ100" s="49"/>
      <c r="PR100" s="49"/>
      <c r="PS100" s="49"/>
      <c r="PT100" s="49"/>
      <c r="PU100" s="49"/>
      <c r="PV100" s="49"/>
      <c r="PW100" s="49"/>
      <c r="PX100" s="49"/>
      <c r="PY100" s="49"/>
      <c r="PZ100" s="49"/>
      <c r="QA100" s="49"/>
      <c r="QB100" s="49"/>
      <c r="QC100" s="49"/>
      <c r="QD100" s="49"/>
      <c r="QE100" s="49"/>
      <c r="QF100" s="49"/>
      <c r="QG100" s="49"/>
      <c r="QH100" s="49"/>
      <c r="QI100" s="49"/>
      <c r="QJ100" s="49"/>
      <c r="QK100" s="49"/>
      <c r="QL100" s="49"/>
      <c r="QM100" s="49"/>
      <c r="QN100" s="49"/>
      <c r="QO100" s="49"/>
      <c r="QP100" s="49"/>
      <c r="QQ100" s="49"/>
      <c r="QR100" s="49"/>
      <c r="QS100" s="49"/>
      <c r="QT100" s="49"/>
      <c r="QU100" s="49"/>
      <c r="QV100" s="49"/>
      <c r="QW100" s="49"/>
      <c r="QX100" s="49"/>
      <c r="QY100" s="49"/>
      <c r="QZ100" s="49"/>
      <c r="RA100" s="49"/>
      <c r="RB100" s="49"/>
      <c r="RC100" s="49"/>
      <c r="RD100" s="49"/>
      <c r="RE100" s="49"/>
      <c r="RF100" s="49"/>
      <c r="RG100" s="49"/>
      <c r="RH100" s="49"/>
      <c r="RI100" s="49"/>
      <c r="RJ100" s="49"/>
      <c r="RK100" s="49"/>
      <c r="RL100" s="49"/>
      <c r="RM100" s="49"/>
      <c r="RN100" s="49"/>
      <c r="RO100" s="49"/>
      <c r="RP100" s="49"/>
      <c r="RQ100" s="49"/>
      <c r="RR100" s="49"/>
      <c r="RS100" s="49"/>
      <c r="RT100" s="49"/>
      <c r="RU100" s="49"/>
      <c r="RV100" s="49"/>
      <c r="RW100" s="49"/>
      <c r="RX100" s="49"/>
      <c r="RY100" s="49"/>
      <c r="RZ100" s="49"/>
      <c r="SA100" s="49"/>
      <c r="SB100" s="49"/>
      <c r="SC100" s="49"/>
      <c r="SD100" s="49"/>
      <c r="SE100" s="49"/>
      <c r="SF100" s="49"/>
      <c r="SG100" s="49"/>
      <c r="SH100" s="49"/>
      <c r="SI100" s="49"/>
      <c r="SJ100" s="49"/>
      <c r="SK100" s="49"/>
      <c r="SL100" s="49"/>
      <c r="SM100" s="49"/>
      <c r="SN100" s="49"/>
      <c r="SO100" s="49"/>
      <c r="SP100" s="49"/>
      <c r="SQ100" s="49"/>
      <c r="SR100" s="49"/>
      <c r="SS100" s="49"/>
      <c r="ST100" s="49"/>
      <c r="SU100" s="49"/>
      <c r="SV100" s="49"/>
      <c r="SW100" s="49"/>
      <c r="SX100" s="49"/>
      <c r="SY100" s="49"/>
      <c r="SZ100" s="49"/>
      <c r="TA100" s="49"/>
      <c r="TB100" s="49"/>
      <c r="TC100" s="49"/>
      <c r="TD100" s="49"/>
      <c r="TE100" s="49"/>
      <c r="TF100" s="49"/>
      <c r="TG100" s="49"/>
      <c r="TH100" s="49"/>
      <c r="TI100" s="49"/>
      <c r="TJ100" s="49"/>
      <c r="TK100" s="49"/>
      <c r="TL100" s="49"/>
      <c r="TM100" s="49"/>
      <c r="TN100" s="49"/>
      <c r="TO100" s="49"/>
      <c r="TP100" s="49"/>
      <c r="TQ100" s="49"/>
      <c r="TR100" s="49"/>
      <c r="TS100" s="49"/>
      <c r="TT100" s="49"/>
      <c r="TU100" s="49"/>
      <c r="TV100" s="49"/>
      <c r="TW100" s="49"/>
      <c r="TX100" s="49"/>
      <c r="TY100" s="49"/>
      <c r="TZ100" s="49"/>
      <c r="UA100" s="49"/>
      <c r="UB100" s="49"/>
      <c r="UC100" s="49"/>
      <c r="UD100" s="49"/>
      <c r="UE100" s="49"/>
      <c r="UF100" s="49"/>
      <c r="UG100" s="49"/>
      <c r="UH100" s="49"/>
      <c r="UI100" s="49"/>
      <c r="UJ100" s="49"/>
      <c r="UK100" s="49"/>
      <c r="UL100" s="49"/>
      <c r="UM100" s="49"/>
      <c r="UN100" s="49"/>
      <c r="UO100" s="49"/>
      <c r="UP100" s="49"/>
      <c r="UQ100" s="49"/>
      <c r="UR100" s="49"/>
      <c r="US100" s="49"/>
      <c r="UT100" s="49"/>
      <c r="UU100" s="49"/>
      <c r="UV100" s="49"/>
      <c r="UW100" s="49"/>
      <c r="UX100" s="49"/>
      <c r="UY100" s="49"/>
      <c r="UZ100" s="49"/>
      <c r="VA100" s="49"/>
      <c r="VB100" s="49"/>
      <c r="VC100" s="49"/>
      <c r="VD100" s="49"/>
      <c r="VE100" s="49"/>
      <c r="VF100" s="49"/>
      <c r="VG100" s="49"/>
      <c r="VH100" s="49"/>
      <c r="VI100" s="49"/>
      <c r="VJ100" s="49"/>
      <c r="VK100" s="49"/>
      <c r="VL100" s="49"/>
      <c r="VM100" s="49"/>
      <c r="VN100" s="49"/>
      <c r="VO100" s="49"/>
      <c r="VP100" s="49"/>
      <c r="VQ100" s="49"/>
      <c r="VR100" s="49"/>
      <c r="VS100" s="49"/>
      <c r="VT100" s="49"/>
      <c r="VU100" s="49"/>
      <c r="VV100" s="49"/>
      <c r="VW100" s="49"/>
      <c r="VX100" s="49"/>
      <c r="VY100" s="49"/>
      <c r="VZ100" s="49"/>
      <c r="WA100" s="49"/>
      <c r="WB100" s="49"/>
      <c r="WC100" s="49"/>
      <c r="WD100" s="49"/>
      <c r="WE100" s="49"/>
      <c r="WF100" s="49"/>
      <c r="WG100" s="49"/>
      <c r="WH100" s="49"/>
      <c r="WI100" s="49"/>
      <c r="WJ100" s="49"/>
      <c r="WK100" s="49"/>
      <c r="WL100" s="49"/>
      <c r="WM100" s="49"/>
      <c r="WN100" s="49"/>
      <c r="WO100" s="49"/>
      <c r="WP100" s="49"/>
      <c r="WQ100" s="49"/>
      <c r="WR100" s="49"/>
      <c r="WS100" s="49"/>
      <c r="WT100" s="49"/>
      <c r="WU100" s="49"/>
      <c r="WV100" s="49"/>
      <c r="WW100" s="49"/>
      <c r="WX100" s="49"/>
      <c r="WY100" s="49"/>
      <c r="WZ100" s="49"/>
      <c r="XA100" s="49"/>
      <c r="XB100" s="49"/>
      <c r="XC100" s="49"/>
      <c r="XD100" s="49"/>
      <c r="XE100" s="49"/>
      <c r="XF100" s="49"/>
      <c r="XG100" s="49"/>
      <c r="XH100" s="49"/>
      <c r="XI100" s="49"/>
      <c r="XJ100" s="49"/>
      <c r="XK100" s="49"/>
      <c r="XL100" s="49"/>
      <c r="XM100" s="49"/>
      <c r="XN100" s="49"/>
      <c r="XO100" s="49"/>
      <c r="XP100" s="49"/>
      <c r="XQ100" s="49"/>
      <c r="XR100" s="49"/>
      <c r="XS100" s="49"/>
      <c r="XT100" s="49"/>
      <c r="XU100" s="49"/>
      <c r="XV100" s="49"/>
      <c r="XW100" s="49"/>
      <c r="XX100" s="49"/>
      <c r="XY100" s="49"/>
      <c r="XZ100" s="49"/>
      <c r="YA100" s="49"/>
      <c r="YB100" s="49"/>
      <c r="YC100" s="49"/>
      <c r="YD100" s="49"/>
      <c r="YE100" s="49"/>
      <c r="YF100" s="49"/>
      <c r="YG100" s="49"/>
      <c r="YH100" s="49"/>
      <c r="YI100" s="49"/>
      <c r="YJ100" s="49"/>
      <c r="YK100" s="49"/>
      <c r="YL100" s="49"/>
      <c r="YM100" s="49"/>
      <c r="YN100" s="49"/>
      <c r="YO100" s="49"/>
      <c r="YP100" s="49"/>
      <c r="YQ100" s="49"/>
      <c r="YR100" s="49"/>
      <c r="YS100" s="49"/>
      <c r="YT100" s="49"/>
      <c r="YU100" s="49"/>
      <c r="YV100" s="49"/>
      <c r="YW100" s="49"/>
      <c r="YX100" s="49"/>
      <c r="YY100" s="49"/>
      <c r="YZ100" s="49"/>
      <c r="ZA100" s="49"/>
      <c r="ZB100" s="49"/>
      <c r="ZC100" s="49"/>
      <c r="ZD100" s="49"/>
      <c r="ZE100" s="49"/>
    </row>
    <row r="101" spans="1:681" s="32" customFormat="1" ht="48" customHeight="1">
      <c r="A101" s="218"/>
      <c r="B101" s="95">
        <v>52</v>
      </c>
      <c r="C101" s="137" t="s">
        <v>584</v>
      </c>
      <c r="D101" s="131" t="s">
        <v>34</v>
      </c>
      <c r="E101" s="131" t="s">
        <v>1012</v>
      </c>
      <c r="F101" s="144">
        <f t="shared" si="11"/>
        <v>20</v>
      </c>
      <c r="G101" s="143"/>
      <c r="H101" s="143"/>
      <c r="I101" s="143">
        <v>20</v>
      </c>
      <c r="J101" s="143"/>
      <c r="K101" s="143"/>
      <c r="L101" s="131" t="s">
        <v>1105</v>
      </c>
      <c r="M101" s="131" t="s">
        <v>205</v>
      </c>
      <c r="N101" s="48"/>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c r="DM101" s="49"/>
      <c r="DN101" s="49"/>
      <c r="DO101" s="49"/>
      <c r="DP101" s="49"/>
      <c r="DQ101" s="49"/>
      <c r="DR101" s="49"/>
      <c r="DS101" s="49"/>
      <c r="DT101" s="49"/>
      <c r="DU101" s="49"/>
      <c r="DV101" s="49"/>
      <c r="DW101" s="49"/>
      <c r="DX101" s="49"/>
      <c r="DY101" s="49"/>
      <c r="DZ101" s="49"/>
      <c r="EA101" s="49"/>
      <c r="EB101" s="49"/>
      <c r="EC101" s="49"/>
      <c r="ED101" s="49"/>
      <c r="EE101" s="49"/>
      <c r="EF101" s="49"/>
      <c r="EG101" s="49"/>
      <c r="EH101" s="49"/>
      <c r="EI101" s="49"/>
      <c r="EJ101" s="49"/>
      <c r="EK101" s="49"/>
      <c r="EL101" s="49"/>
      <c r="EM101" s="49"/>
      <c r="EN101" s="49"/>
      <c r="EO101" s="49"/>
      <c r="EP101" s="49"/>
      <c r="EQ101" s="49"/>
      <c r="ER101" s="49"/>
      <c r="ES101" s="49"/>
      <c r="ET101" s="49"/>
      <c r="EU101" s="49"/>
      <c r="EV101" s="49"/>
      <c r="EW101" s="49"/>
      <c r="EX101" s="49"/>
      <c r="EY101" s="49"/>
      <c r="EZ101" s="49"/>
      <c r="FA101" s="49"/>
      <c r="FB101" s="49"/>
      <c r="FC101" s="49"/>
      <c r="FD101" s="49"/>
      <c r="FE101" s="49"/>
      <c r="FF101" s="49"/>
      <c r="FG101" s="49"/>
      <c r="FH101" s="49"/>
      <c r="FI101" s="49"/>
      <c r="FJ101" s="49"/>
      <c r="FK101" s="49"/>
      <c r="FL101" s="49"/>
      <c r="FM101" s="49"/>
      <c r="FN101" s="49"/>
      <c r="FO101" s="49"/>
      <c r="FP101" s="49"/>
      <c r="FQ101" s="49"/>
      <c r="FR101" s="49"/>
      <c r="FS101" s="49"/>
      <c r="FT101" s="49"/>
      <c r="FU101" s="49"/>
      <c r="FV101" s="49"/>
      <c r="FW101" s="49"/>
      <c r="FX101" s="49"/>
      <c r="FY101" s="49"/>
      <c r="FZ101" s="49"/>
      <c r="GA101" s="49"/>
      <c r="GB101" s="49"/>
      <c r="GC101" s="49"/>
      <c r="GD101" s="49"/>
      <c r="GE101" s="49"/>
      <c r="GF101" s="49"/>
      <c r="GG101" s="49"/>
      <c r="GH101" s="49"/>
      <c r="GI101" s="49"/>
      <c r="GJ101" s="49"/>
      <c r="GK101" s="49"/>
      <c r="GL101" s="49"/>
      <c r="GM101" s="49"/>
      <c r="GN101" s="49"/>
      <c r="GO101" s="49"/>
      <c r="GP101" s="49"/>
      <c r="GQ101" s="49"/>
      <c r="GR101" s="49"/>
      <c r="GS101" s="49"/>
      <c r="GT101" s="49"/>
      <c r="GU101" s="49"/>
      <c r="GV101" s="49"/>
      <c r="GW101" s="49"/>
      <c r="GX101" s="49"/>
      <c r="GY101" s="49"/>
      <c r="GZ101" s="49"/>
      <c r="HA101" s="49"/>
      <c r="HB101" s="49"/>
      <c r="HC101" s="49"/>
      <c r="HD101" s="49"/>
      <c r="HE101" s="49"/>
      <c r="HF101" s="49"/>
      <c r="HG101" s="49"/>
      <c r="HH101" s="49"/>
      <c r="HI101" s="49"/>
      <c r="HJ101" s="49"/>
      <c r="HK101" s="49"/>
      <c r="HL101" s="49"/>
      <c r="HM101" s="49"/>
      <c r="HN101" s="49"/>
      <c r="HO101" s="49"/>
      <c r="HP101" s="49"/>
      <c r="HQ101" s="49"/>
      <c r="HR101" s="49"/>
      <c r="HS101" s="49"/>
      <c r="HT101" s="49"/>
      <c r="HU101" s="49"/>
      <c r="HV101" s="49"/>
      <c r="HW101" s="49"/>
      <c r="HX101" s="49"/>
      <c r="HY101" s="49"/>
      <c r="HZ101" s="49"/>
      <c r="IA101" s="49"/>
      <c r="IB101" s="49"/>
      <c r="IC101" s="49"/>
      <c r="ID101" s="49"/>
      <c r="IE101" s="49"/>
      <c r="IF101" s="49"/>
      <c r="IG101" s="49"/>
      <c r="IH101" s="49"/>
      <c r="II101" s="49"/>
      <c r="IJ101" s="49"/>
      <c r="IK101" s="49"/>
      <c r="IL101" s="49"/>
      <c r="IM101" s="49"/>
      <c r="IN101" s="49"/>
      <c r="IO101" s="49"/>
      <c r="IP101" s="49"/>
      <c r="IQ101" s="49"/>
      <c r="IR101" s="49"/>
      <c r="IS101" s="49"/>
      <c r="IT101" s="49"/>
      <c r="IU101" s="49"/>
      <c r="IV101" s="49"/>
      <c r="IW101" s="49"/>
      <c r="IX101" s="49"/>
      <c r="IY101" s="49"/>
      <c r="IZ101" s="49"/>
      <c r="JA101" s="49"/>
      <c r="JB101" s="49"/>
      <c r="JC101" s="49"/>
      <c r="JD101" s="49"/>
      <c r="JE101" s="49"/>
      <c r="JF101" s="49"/>
      <c r="JG101" s="49"/>
      <c r="JH101" s="49"/>
      <c r="JI101" s="49"/>
      <c r="JJ101" s="49"/>
      <c r="JK101" s="49"/>
      <c r="JL101" s="49"/>
      <c r="JM101" s="49"/>
      <c r="JN101" s="49"/>
      <c r="JO101" s="49"/>
      <c r="JP101" s="49"/>
      <c r="JQ101" s="49"/>
      <c r="JR101" s="49"/>
      <c r="JS101" s="49"/>
      <c r="JT101" s="49"/>
      <c r="JU101" s="49"/>
      <c r="JV101" s="49"/>
      <c r="JW101" s="49"/>
      <c r="JX101" s="49"/>
      <c r="JY101" s="49"/>
      <c r="JZ101" s="49"/>
      <c r="KA101" s="49"/>
      <c r="KB101" s="49"/>
      <c r="KC101" s="49"/>
      <c r="KD101" s="49"/>
      <c r="KE101" s="49"/>
      <c r="KF101" s="49"/>
      <c r="KG101" s="49"/>
      <c r="KH101" s="49"/>
      <c r="KI101" s="49"/>
      <c r="KJ101" s="49"/>
      <c r="KK101" s="49"/>
      <c r="KL101" s="49"/>
      <c r="KM101" s="49"/>
      <c r="KN101" s="49"/>
      <c r="KO101" s="49"/>
      <c r="KP101" s="49"/>
      <c r="KQ101" s="49"/>
      <c r="KR101" s="49"/>
      <c r="KS101" s="49"/>
      <c r="KT101" s="49"/>
      <c r="KU101" s="49"/>
      <c r="KV101" s="49"/>
      <c r="KW101" s="49"/>
      <c r="KX101" s="49"/>
      <c r="KY101" s="49"/>
      <c r="KZ101" s="49"/>
      <c r="LA101" s="49"/>
      <c r="LB101" s="49"/>
      <c r="LC101" s="49"/>
      <c r="LD101" s="49"/>
      <c r="LE101" s="49"/>
      <c r="LF101" s="49"/>
      <c r="LG101" s="49"/>
      <c r="LH101" s="49"/>
      <c r="LI101" s="49"/>
      <c r="LJ101" s="49"/>
      <c r="LK101" s="49"/>
      <c r="LL101" s="49"/>
      <c r="LM101" s="49"/>
      <c r="LN101" s="49"/>
      <c r="LO101" s="49"/>
      <c r="LP101" s="49"/>
      <c r="LQ101" s="49"/>
      <c r="LR101" s="49"/>
      <c r="LS101" s="49"/>
      <c r="LT101" s="49"/>
      <c r="LU101" s="49"/>
      <c r="LV101" s="49"/>
      <c r="LW101" s="49"/>
      <c r="LX101" s="49"/>
      <c r="LY101" s="49"/>
      <c r="LZ101" s="49"/>
      <c r="MA101" s="49"/>
      <c r="MB101" s="49"/>
      <c r="MC101" s="49"/>
      <c r="MD101" s="49"/>
      <c r="ME101" s="49"/>
      <c r="MF101" s="49"/>
      <c r="MG101" s="49"/>
      <c r="MH101" s="49"/>
      <c r="MI101" s="49"/>
      <c r="MJ101" s="49"/>
      <c r="MK101" s="49"/>
      <c r="ML101" s="49"/>
      <c r="MM101" s="49"/>
      <c r="MN101" s="49"/>
      <c r="MO101" s="49"/>
      <c r="MP101" s="49"/>
      <c r="MQ101" s="49"/>
      <c r="MR101" s="49"/>
      <c r="MS101" s="49"/>
      <c r="MT101" s="49"/>
      <c r="MU101" s="49"/>
      <c r="MV101" s="49"/>
      <c r="MW101" s="49"/>
      <c r="MX101" s="49"/>
      <c r="MY101" s="49"/>
      <c r="MZ101" s="49"/>
      <c r="NA101" s="49"/>
      <c r="NB101" s="49"/>
      <c r="NC101" s="49"/>
      <c r="ND101" s="49"/>
      <c r="NE101" s="49"/>
      <c r="NF101" s="49"/>
      <c r="NG101" s="49"/>
      <c r="NH101" s="49"/>
      <c r="NI101" s="49"/>
      <c r="NJ101" s="49"/>
      <c r="NK101" s="49"/>
      <c r="NL101" s="49"/>
      <c r="NM101" s="49"/>
      <c r="NN101" s="49"/>
      <c r="NO101" s="49"/>
      <c r="NP101" s="49"/>
      <c r="NQ101" s="49"/>
      <c r="NR101" s="49"/>
      <c r="NS101" s="49"/>
      <c r="NT101" s="49"/>
      <c r="NU101" s="49"/>
      <c r="NV101" s="49"/>
      <c r="NW101" s="49"/>
      <c r="NX101" s="49"/>
      <c r="NY101" s="49"/>
      <c r="NZ101" s="49"/>
      <c r="OA101" s="49"/>
      <c r="OB101" s="49"/>
      <c r="OC101" s="49"/>
      <c r="OD101" s="49"/>
      <c r="OE101" s="49"/>
      <c r="OF101" s="49"/>
      <c r="OG101" s="49"/>
      <c r="OH101" s="49"/>
      <c r="OI101" s="49"/>
      <c r="OJ101" s="49"/>
      <c r="OK101" s="49"/>
      <c r="OL101" s="49"/>
      <c r="OM101" s="49"/>
      <c r="ON101" s="49"/>
      <c r="OO101" s="49"/>
      <c r="OP101" s="49"/>
      <c r="OQ101" s="49"/>
      <c r="OR101" s="49"/>
      <c r="OS101" s="49"/>
      <c r="OT101" s="49"/>
      <c r="OU101" s="49"/>
      <c r="OV101" s="49"/>
      <c r="OW101" s="49"/>
      <c r="OX101" s="49"/>
      <c r="OY101" s="49"/>
      <c r="OZ101" s="49"/>
      <c r="PA101" s="49"/>
      <c r="PB101" s="49"/>
      <c r="PC101" s="49"/>
      <c r="PD101" s="49"/>
      <c r="PE101" s="49"/>
      <c r="PF101" s="49"/>
      <c r="PG101" s="49"/>
      <c r="PH101" s="49"/>
      <c r="PI101" s="49"/>
      <c r="PJ101" s="49"/>
      <c r="PK101" s="49"/>
      <c r="PL101" s="49"/>
      <c r="PM101" s="49"/>
      <c r="PN101" s="49"/>
      <c r="PO101" s="49"/>
      <c r="PP101" s="49"/>
      <c r="PQ101" s="49"/>
      <c r="PR101" s="49"/>
      <c r="PS101" s="49"/>
      <c r="PT101" s="49"/>
      <c r="PU101" s="49"/>
      <c r="PV101" s="49"/>
      <c r="PW101" s="49"/>
      <c r="PX101" s="49"/>
      <c r="PY101" s="49"/>
      <c r="PZ101" s="49"/>
      <c r="QA101" s="49"/>
      <c r="QB101" s="49"/>
      <c r="QC101" s="49"/>
      <c r="QD101" s="49"/>
      <c r="QE101" s="49"/>
      <c r="QF101" s="49"/>
      <c r="QG101" s="49"/>
      <c r="QH101" s="49"/>
      <c r="QI101" s="49"/>
      <c r="QJ101" s="49"/>
      <c r="QK101" s="49"/>
      <c r="QL101" s="49"/>
      <c r="QM101" s="49"/>
      <c r="QN101" s="49"/>
      <c r="QO101" s="49"/>
      <c r="QP101" s="49"/>
      <c r="QQ101" s="49"/>
      <c r="QR101" s="49"/>
      <c r="QS101" s="49"/>
      <c r="QT101" s="49"/>
      <c r="QU101" s="49"/>
      <c r="QV101" s="49"/>
      <c r="QW101" s="49"/>
      <c r="QX101" s="49"/>
      <c r="QY101" s="49"/>
      <c r="QZ101" s="49"/>
      <c r="RA101" s="49"/>
      <c r="RB101" s="49"/>
      <c r="RC101" s="49"/>
      <c r="RD101" s="49"/>
      <c r="RE101" s="49"/>
      <c r="RF101" s="49"/>
      <c r="RG101" s="49"/>
      <c r="RH101" s="49"/>
      <c r="RI101" s="49"/>
      <c r="RJ101" s="49"/>
      <c r="RK101" s="49"/>
      <c r="RL101" s="49"/>
      <c r="RM101" s="49"/>
      <c r="RN101" s="49"/>
      <c r="RO101" s="49"/>
      <c r="RP101" s="49"/>
      <c r="RQ101" s="49"/>
      <c r="RR101" s="49"/>
      <c r="RS101" s="49"/>
      <c r="RT101" s="49"/>
      <c r="RU101" s="49"/>
      <c r="RV101" s="49"/>
      <c r="RW101" s="49"/>
      <c r="RX101" s="49"/>
      <c r="RY101" s="49"/>
      <c r="RZ101" s="49"/>
      <c r="SA101" s="49"/>
      <c r="SB101" s="49"/>
      <c r="SC101" s="49"/>
      <c r="SD101" s="49"/>
      <c r="SE101" s="49"/>
      <c r="SF101" s="49"/>
      <c r="SG101" s="49"/>
      <c r="SH101" s="49"/>
      <c r="SI101" s="49"/>
      <c r="SJ101" s="49"/>
      <c r="SK101" s="49"/>
      <c r="SL101" s="49"/>
      <c r="SM101" s="49"/>
      <c r="SN101" s="49"/>
      <c r="SO101" s="49"/>
      <c r="SP101" s="49"/>
      <c r="SQ101" s="49"/>
      <c r="SR101" s="49"/>
      <c r="SS101" s="49"/>
      <c r="ST101" s="49"/>
      <c r="SU101" s="49"/>
      <c r="SV101" s="49"/>
      <c r="SW101" s="49"/>
      <c r="SX101" s="49"/>
      <c r="SY101" s="49"/>
      <c r="SZ101" s="49"/>
      <c r="TA101" s="49"/>
      <c r="TB101" s="49"/>
      <c r="TC101" s="49"/>
      <c r="TD101" s="49"/>
      <c r="TE101" s="49"/>
      <c r="TF101" s="49"/>
      <c r="TG101" s="49"/>
      <c r="TH101" s="49"/>
      <c r="TI101" s="49"/>
      <c r="TJ101" s="49"/>
      <c r="TK101" s="49"/>
      <c r="TL101" s="49"/>
      <c r="TM101" s="49"/>
      <c r="TN101" s="49"/>
      <c r="TO101" s="49"/>
      <c r="TP101" s="49"/>
      <c r="TQ101" s="49"/>
      <c r="TR101" s="49"/>
      <c r="TS101" s="49"/>
      <c r="TT101" s="49"/>
      <c r="TU101" s="49"/>
      <c r="TV101" s="49"/>
      <c r="TW101" s="49"/>
      <c r="TX101" s="49"/>
      <c r="TY101" s="49"/>
      <c r="TZ101" s="49"/>
      <c r="UA101" s="49"/>
      <c r="UB101" s="49"/>
      <c r="UC101" s="49"/>
      <c r="UD101" s="49"/>
      <c r="UE101" s="49"/>
      <c r="UF101" s="49"/>
      <c r="UG101" s="49"/>
      <c r="UH101" s="49"/>
      <c r="UI101" s="49"/>
      <c r="UJ101" s="49"/>
      <c r="UK101" s="49"/>
      <c r="UL101" s="49"/>
      <c r="UM101" s="49"/>
      <c r="UN101" s="49"/>
      <c r="UO101" s="49"/>
      <c r="UP101" s="49"/>
      <c r="UQ101" s="49"/>
      <c r="UR101" s="49"/>
      <c r="US101" s="49"/>
      <c r="UT101" s="49"/>
      <c r="UU101" s="49"/>
      <c r="UV101" s="49"/>
      <c r="UW101" s="49"/>
      <c r="UX101" s="49"/>
      <c r="UY101" s="49"/>
      <c r="UZ101" s="49"/>
      <c r="VA101" s="49"/>
      <c r="VB101" s="49"/>
      <c r="VC101" s="49"/>
      <c r="VD101" s="49"/>
      <c r="VE101" s="49"/>
      <c r="VF101" s="49"/>
      <c r="VG101" s="49"/>
      <c r="VH101" s="49"/>
      <c r="VI101" s="49"/>
      <c r="VJ101" s="49"/>
      <c r="VK101" s="49"/>
      <c r="VL101" s="49"/>
      <c r="VM101" s="49"/>
      <c r="VN101" s="49"/>
      <c r="VO101" s="49"/>
      <c r="VP101" s="49"/>
      <c r="VQ101" s="49"/>
      <c r="VR101" s="49"/>
      <c r="VS101" s="49"/>
      <c r="VT101" s="49"/>
      <c r="VU101" s="49"/>
      <c r="VV101" s="49"/>
      <c r="VW101" s="49"/>
      <c r="VX101" s="49"/>
      <c r="VY101" s="49"/>
      <c r="VZ101" s="49"/>
      <c r="WA101" s="49"/>
      <c r="WB101" s="49"/>
      <c r="WC101" s="49"/>
      <c r="WD101" s="49"/>
      <c r="WE101" s="49"/>
      <c r="WF101" s="49"/>
      <c r="WG101" s="49"/>
      <c r="WH101" s="49"/>
      <c r="WI101" s="49"/>
      <c r="WJ101" s="49"/>
      <c r="WK101" s="49"/>
      <c r="WL101" s="49"/>
      <c r="WM101" s="49"/>
      <c r="WN101" s="49"/>
      <c r="WO101" s="49"/>
      <c r="WP101" s="49"/>
      <c r="WQ101" s="49"/>
      <c r="WR101" s="49"/>
      <c r="WS101" s="49"/>
      <c r="WT101" s="49"/>
      <c r="WU101" s="49"/>
      <c r="WV101" s="49"/>
      <c r="WW101" s="49"/>
      <c r="WX101" s="49"/>
      <c r="WY101" s="49"/>
      <c r="WZ101" s="49"/>
      <c r="XA101" s="49"/>
      <c r="XB101" s="49"/>
      <c r="XC101" s="49"/>
      <c r="XD101" s="49"/>
      <c r="XE101" s="49"/>
      <c r="XF101" s="49"/>
      <c r="XG101" s="49"/>
      <c r="XH101" s="49"/>
      <c r="XI101" s="49"/>
      <c r="XJ101" s="49"/>
      <c r="XK101" s="49"/>
      <c r="XL101" s="49"/>
      <c r="XM101" s="49"/>
      <c r="XN101" s="49"/>
      <c r="XO101" s="49"/>
      <c r="XP101" s="49"/>
      <c r="XQ101" s="49"/>
      <c r="XR101" s="49"/>
      <c r="XS101" s="49"/>
      <c r="XT101" s="49"/>
      <c r="XU101" s="49"/>
      <c r="XV101" s="49"/>
      <c r="XW101" s="49"/>
      <c r="XX101" s="49"/>
      <c r="XY101" s="49"/>
      <c r="XZ101" s="49"/>
      <c r="YA101" s="49"/>
      <c r="YB101" s="49"/>
      <c r="YC101" s="49"/>
      <c r="YD101" s="49"/>
      <c r="YE101" s="49"/>
      <c r="YF101" s="49"/>
      <c r="YG101" s="49"/>
      <c r="YH101" s="49"/>
      <c r="YI101" s="49"/>
      <c r="YJ101" s="49"/>
      <c r="YK101" s="49"/>
      <c r="YL101" s="49"/>
      <c r="YM101" s="49"/>
      <c r="YN101" s="49"/>
      <c r="YO101" s="49"/>
      <c r="YP101" s="49"/>
      <c r="YQ101" s="49"/>
      <c r="YR101" s="49"/>
      <c r="YS101" s="49"/>
      <c r="YT101" s="49"/>
      <c r="YU101" s="49"/>
      <c r="YV101" s="49"/>
      <c r="YW101" s="49"/>
      <c r="YX101" s="49"/>
      <c r="YY101" s="49"/>
      <c r="YZ101" s="49"/>
      <c r="ZA101" s="49"/>
      <c r="ZB101" s="49"/>
      <c r="ZC101" s="49"/>
      <c r="ZD101" s="49"/>
      <c r="ZE101" s="49"/>
    </row>
    <row r="102" spans="1:681" s="32" customFormat="1" ht="36" customHeight="1">
      <c r="A102" s="218"/>
      <c r="B102" s="95">
        <v>53</v>
      </c>
      <c r="C102" s="137" t="s">
        <v>585</v>
      </c>
      <c r="D102" s="131" t="s">
        <v>34</v>
      </c>
      <c r="E102" s="131" t="s">
        <v>1012</v>
      </c>
      <c r="F102" s="144">
        <f>G102+H102+I102+J102+K102</f>
        <v>20</v>
      </c>
      <c r="G102" s="143"/>
      <c r="H102" s="143"/>
      <c r="I102" s="143">
        <v>20</v>
      </c>
      <c r="J102" s="143"/>
      <c r="K102" s="143"/>
      <c r="L102" s="131" t="s">
        <v>1106</v>
      </c>
      <c r="M102" s="131" t="s">
        <v>1121</v>
      </c>
      <c r="N102" s="48"/>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c r="DO102" s="49"/>
      <c r="DP102" s="49"/>
      <c r="DQ102" s="49"/>
      <c r="DR102" s="49"/>
      <c r="DS102" s="49"/>
      <c r="DT102" s="49"/>
      <c r="DU102" s="49"/>
      <c r="DV102" s="49"/>
      <c r="DW102" s="49"/>
      <c r="DX102" s="49"/>
      <c r="DY102" s="49"/>
      <c r="DZ102" s="49"/>
      <c r="EA102" s="49"/>
      <c r="EB102" s="49"/>
      <c r="EC102" s="49"/>
      <c r="ED102" s="49"/>
      <c r="EE102" s="49"/>
      <c r="EF102" s="49"/>
      <c r="EG102" s="49"/>
      <c r="EH102" s="49"/>
      <c r="EI102" s="49"/>
      <c r="EJ102" s="49"/>
      <c r="EK102" s="49"/>
      <c r="EL102" s="49"/>
      <c r="EM102" s="49"/>
      <c r="EN102" s="49"/>
      <c r="EO102" s="49"/>
      <c r="EP102" s="49"/>
      <c r="EQ102" s="49"/>
      <c r="ER102" s="49"/>
      <c r="ES102" s="49"/>
      <c r="ET102" s="49"/>
      <c r="EU102" s="49"/>
      <c r="EV102" s="49"/>
      <c r="EW102" s="49"/>
      <c r="EX102" s="49"/>
      <c r="EY102" s="49"/>
      <c r="EZ102" s="49"/>
      <c r="FA102" s="49"/>
      <c r="FB102" s="49"/>
      <c r="FC102" s="49"/>
      <c r="FD102" s="49"/>
      <c r="FE102" s="49"/>
      <c r="FF102" s="49"/>
      <c r="FG102" s="49"/>
      <c r="FH102" s="49"/>
      <c r="FI102" s="49"/>
      <c r="FJ102" s="49"/>
      <c r="FK102" s="49"/>
      <c r="FL102" s="49"/>
      <c r="FM102" s="49"/>
      <c r="FN102" s="49"/>
      <c r="FO102" s="49"/>
      <c r="FP102" s="49"/>
      <c r="FQ102" s="49"/>
      <c r="FR102" s="49"/>
      <c r="FS102" s="49"/>
      <c r="FT102" s="49"/>
      <c r="FU102" s="49"/>
      <c r="FV102" s="49"/>
      <c r="FW102" s="49"/>
      <c r="FX102" s="49"/>
      <c r="FY102" s="49"/>
      <c r="FZ102" s="49"/>
      <c r="GA102" s="49"/>
      <c r="GB102" s="49"/>
      <c r="GC102" s="49"/>
      <c r="GD102" s="49"/>
      <c r="GE102" s="49"/>
      <c r="GF102" s="49"/>
      <c r="GG102" s="49"/>
      <c r="GH102" s="49"/>
      <c r="GI102" s="49"/>
      <c r="GJ102" s="49"/>
      <c r="GK102" s="49"/>
      <c r="GL102" s="49"/>
      <c r="GM102" s="49"/>
      <c r="GN102" s="49"/>
      <c r="GO102" s="49"/>
      <c r="GP102" s="49"/>
      <c r="GQ102" s="49"/>
      <c r="GR102" s="49"/>
      <c r="GS102" s="49"/>
      <c r="GT102" s="49"/>
      <c r="GU102" s="49"/>
      <c r="GV102" s="49"/>
      <c r="GW102" s="49"/>
      <c r="GX102" s="49"/>
      <c r="GY102" s="49"/>
      <c r="GZ102" s="49"/>
      <c r="HA102" s="49"/>
      <c r="HB102" s="49"/>
      <c r="HC102" s="49"/>
      <c r="HD102" s="49"/>
      <c r="HE102" s="49"/>
      <c r="HF102" s="49"/>
      <c r="HG102" s="49"/>
      <c r="HH102" s="49"/>
      <c r="HI102" s="49"/>
      <c r="HJ102" s="49"/>
      <c r="HK102" s="49"/>
      <c r="HL102" s="49"/>
      <c r="HM102" s="49"/>
      <c r="HN102" s="49"/>
      <c r="HO102" s="49"/>
      <c r="HP102" s="49"/>
      <c r="HQ102" s="49"/>
      <c r="HR102" s="49"/>
      <c r="HS102" s="49"/>
      <c r="HT102" s="49"/>
      <c r="HU102" s="49"/>
      <c r="HV102" s="49"/>
      <c r="HW102" s="49"/>
      <c r="HX102" s="49"/>
      <c r="HY102" s="49"/>
      <c r="HZ102" s="49"/>
      <c r="IA102" s="49"/>
      <c r="IB102" s="49"/>
      <c r="IC102" s="49"/>
      <c r="ID102" s="49"/>
      <c r="IE102" s="49"/>
      <c r="IF102" s="49"/>
      <c r="IG102" s="49"/>
      <c r="IH102" s="49"/>
      <c r="II102" s="49"/>
      <c r="IJ102" s="49"/>
      <c r="IK102" s="49"/>
      <c r="IL102" s="49"/>
      <c r="IM102" s="49"/>
      <c r="IN102" s="49"/>
      <c r="IO102" s="49"/>
      <c r="IP102" s="49"/>
      <c r="IQ102" s="49"/>
      <c r="IR102" s="49"/>
      <c r="IS102" s="49"/>
      <c r="IT102" s="49"/>
      <c r="IU102" s="49"/>
      <c r="IV102" s="49"/>
      <c r="IW102" s="49"/>
      <c r="IX102" s="49"/>
      <c r="IY102" s="49"/>
      <c r="IZ102" s="49"/>
      <c r="JA102" s="49"/>
      <c r="JB102" s="49"/>
      <c r="JC102" s="49"/>
      <c r="JD102" s="49"/>
      <c r="JE102" s="49"/>
      <c r="JF102" s="49"/>
      <c r="JG102" s="49"/>
      <c r="JH102" s="49"/>
      <c r="JI102" s="49"/>
      <c r="JJ102" s="49"/>
      <c r="JK102" s="49"/>
      <c r="JL102" s="49"/>
      <c r="JM102" s="49"/>
      <c r="JN102" s="49"/>
      <c r="JO102" s="49"/>
      <c r="JP102" s="49"/>
      <c r="JQ102" s="49"/>
      <c r="JR102" s="49"/>
      <c r="JS102" s="49"/>
      <c r="JT102" s="49"/>
      <c r="JU102" s="49"/>
      <c r="JV102" s="49"/>
      <c r="JW102" s="49"/>
      <c r="JX102" s="49"/>
      <c r="JY102" s="49"/>
      <c r="JZ102" s="49"/>
      <c r="KA102" s="49"/>
      <c r="KB102" s="49"/>
      <c r="KC102" s="49"/>
      <c r="KD102" s="49"/>
      <c r="KE102" s="49"/>
      <c r="KF102" s="49"/>
      <c r="KG102" s="49"/>
      <c r="KH102" s="49"/>
      <c r="KI102" s="49"/>
      <c r="KJ102" s="49"/>
      <c r="KK102" s="49"/>
      <c r="KL102" s="49"/>
      <c r="KM102" s="49"/>
      <c r="KN102" s="49"/>
      <c r="KO102" s="49"/>
      <c r="KP102" s="49"/>
      <c r="KQ102" s="49"/>
      <c r="KR102" s="49"/>
      <c r="KS102" s="49"/>
      <c r="KT102" s="49"/>
      <c r="KU102" s="49"/>
      <c r="KV102" s="49"/>
      <c r="KW102" s="49"/>
      <c r="KX102" s="49"/>
      <c r="KY102" s="49"/>
      <c r="KZ102" s="49"/>
      <c r="LA102" s="49"/>
      <c r="LB102" s="49"/>
      <c r="LC102" s="49"/>
      <c r="LD102" s="49"/>
      <c r="LE102" s="49"/>
      <c r="LF102" s="49"/>
      <c r="LG102" s="49"/>
      <c r="LH102" s="49"/>
      <c r="LI102" s="49"/>
      <c r="LJ102" s="49"/>
      <c r="LK102" s="49"/>
      <c r="LL102" s="49"/>
      <c r="LM102" s="49"/>
      <c r="LN102" s="49"/>
      <c r="LO102" s="49"/>
      <c r="LP102" s="49"/>
      <c r="LQ102" s="49"/>
      <c r="LR102" s="49"/>
      <c r="LS102" s="49"/>
      <c r="LT102" s="49"/>
      <c r="LU102" s="49"/>
      <c r="LV102" s="49"/>
      <c r="LW102" s="49"/>
      <c r="LX102" s="49"/>
      <c r="LY102" s="49"/>
      <c r="LZ102" s="49"/>
      <c r="MA102" s="49"/>
      <c r="MB102" s="49"/>
      <c r="MC102" s="49"/>
      <c r="MD102" s="49"/>
      <c r="ME102" s="49"/>
      <c r="MF102" s="49"/>
      <c r="MG102" s="49"/>
      <c r="MH102" s="49"/>
      <c r="MI102" s="49"/>
      <c r="MJ102" s="49"/>
      <c r="MK102" s="49"/>
      <c r="ML102" s="49"/>
      <c r="MM102" s="49"/>
      <c r="MN102" s="49"/>
      <c r="MO102" s="49"/>
      <c r="MP102" s="49"/>
      <c r="MQ102" s="49"/>
      <c r="MR102" s="49"/>
      <c r="MS102" s="49"/>
      <c r="MT102" s="49"/>
      <c r="MU102" s="49"/>
      <c r="MV102" s="49"/>
      <c r="MW102" s="49"/>
      <c r="MX102" s="49"/>
      <c r="MY102" s="49"/>
      <c r="MZ102" s="49"/>
      <c r="NA102" s="49"/>
      <c r="NB102" s="49"/>
      <c r="NC102" s="49"/>
      <c r="ND102" s="49"/>
      <c r="NE102" s="49"/>
      <c r="NF102" s="49"/>
      <c r="NG102" s="49"/>
      <c r="NH102" s="49"/>
      <c r="NI102" s="49"/>
      <c r="NJ102" s="49"/>
      <c r="NK102" s="49"/>
      <c r="NL102" s="49"/>
      <c r="NM102" s="49"/>
      <c r="NN102" s="49"/>
      <c r="NO102" s="49"/>
      <c r="NP102" s="49"/>
      <c r="NQ102" s="49"/>
      <c r="NR102" s="49"/>
      <c r="NS102" s="49"/>
      <c r="NT102" s="49"/>
      <c r="NU102" s="49"/>
      <c r="NV102" s="49"/>
      <c r="NW102" s="49"/>
      <c r="NX102" s="49"/>
      <c r="NY102" s="49"/>
      <c r="NZ102" s="49"/>
      <c r="OA102" s="49"/>
      <c r="OB102" s="49"/>
      <c r="OC102" s="49"/>
      <c r="OD102" s="49"/>
      <c r="OE102" s="49"/>
      <c r="OF102" s="49"/>
      <c r="OG102" s="49"/>
      <c r="OH102" s="49"/>
      <c r="OI102" s="49"/>
      <c r="OJ102" s="49"/>
      <c r="OK102" s="49"/>
      <c r="OL102" s="49"/>
      <c r="OM102" s="49"/>
      <c r="ON102" s="49"/>
      <c r="OO102" s="49"/>
      <c r="OP102" s="49"/>
      <c r="OQ102" s="49"/>
      <c r="OR102" s="49"/>
      <c r="OS102" s="49"/>
      <c r="OT102" s="49"/>
      <c r="OU102" s="49"/>
      <c r="OV102" s="49"/>
      <c r="OW102" s="49"/>
      <c r="OX102" s="49"/>
      <c r="OY102" s="49"/>
      <c r="OZ102" s="49"/>
      <c r="PA102" s="49"/>
      <c r="PB102" s="49"/>
      <c r="PC102" s="49"/>
      <c r="PD102" s="49"/>
      <c r="PE102" s="49"/>
      <c r="PF102" s="49"/>
      <c r="PG102" s="49"/>
      <c r="PH102" s="49"/>
      <c r="PI102" s="49"/>
      <c r="PJ102" s="49"/>
      <c r="PK102" s="49"/>
      <c r="PL102" s="49"/>
      <c r="PM102" s="49"/>
      <c r="PN102" s="49"/>
      <c r="PO102" s="49"/>
      <c r="PP102" s="49"/>
      <c r="PQ102" s="49"/>
      <c r="PR102" s="49"/>
      <c r="PS102" s="49"/>
      <c r="PT102" s="49"/>
      <c r="PU102" s="49"/>
      <c r="PV102" s="49"/>
      <c r="PW102" s="49"/>
      <c r="PX102" s="49"/>
      <c r="PY102" s="49"/>
      <c r="PZ102" s="49"/>
      <c r="QA102" s="49"/>
      <c r="QB102" s="49"/>
      <c r="QC102" s="49"/>
      <c r="QD102" s="49"/>
      <c r="QE102" s="49"/>
      <c r="QF102" s="49"/>
      <c r="QG102" s="49"/>
      <c r="QH102" s="49"/>
      <c r="QI102" s="49"/>
      <c r="QJ102" s="49"/>
      <c r="QK102" s="49"/>
      <c r="QL102" s="49"/>
      <c r="QM102" s="49"/>
      <c r="QN102" s="49"/>
      <c r="QO102" s="49"/>
      <c r="QP102" s="49"/>
      <c r="QQ102" s="49"/>
      <c r="QR102" s="49"/>
      <c r="QS102" s="49"/>
      <c r="QT102" s="49"/>
      <c r="QU102" s="49"/>
      <c r="QV102" s="49"/>
      <c r="QW102" s="49"/>
      <c r="QX102" s="49"/>
      <c r="QY102" s="49"/>
      <c r="QZ102" s="49"/>
      <c r="RA102" s="49"/>
      <c r="RB102" s="49"/>
      <c r="RC102" s="49"/>
      <c r="RD102" s="49"/>
      <c r="RE102" s="49"/>
      <c r="RF102" s="49"/>
      <c r="RG102" s="49"/>
      <c r="RH102" s="49"/>
      <c r="RI102" s="49"/>
      <c r="RJ102" s="49"/>
      <c r="RK102" s="49"/>
      <c r="RL102" s="49"/>
      <c r="RM102" s="49"/>
      <c r="RN102" s="49"/>
      <c r="RO102" s="49"/>
      <c r="RP102" s="49"/>
      <c r="RQ102" s="49"/>
      <c r="RR102" s="49"/>
      <c r="RS102" s="49"/>
      <c r="RT102" s="49"/>
      <c r="RU102" s="49"/>
      <c r="RV102" s="49"/>
      <c r="RW102" s="49"/>
      <c r="RX102" s="49"/>
      <c r="RY102" s="49"/>
      <c r="RZ102" s="49"/>
      <c r="SA102" s="49"/>
      <c r="SB102" s="49"/>
      <c r="SC102" s="49"/>
      <c r="SD102" s="49"/>
      <c r="SE102" s="49"/>
      <c r="SF102" s="49"/>
      <c r="SG102" s="49"/>
      <c r="SH102" s="49"/>
      <c r="SI102" s="49"/>
      <c r="SJ102" s="49"/>
      <c r="SK102" s="49"/>
      <c r="SL102" s="49"/>
      <c r="SM102" s="49"/>
      <c r="SN102" s="49"/>
      <c r="SO102" s="49"/>
      <c r="SP102" s="49"/>
      <c r="SQ102" s="49"/>
      <c r="SR102" s="49"/>
      <c r="SS102" s="49"/>
      <c r="ST102" s="49"/>
      <c r="SU102" s="49"/>
      <c r="SV102" s="49"/>
      <c r="SW102" s="49"/>
      <c r="SX102" s="49"/>
      <c r="SY102" s="49"/>
      <c r="SZ102" s="49"/>
      <c r="TA102" s="49"/>
      <c r="TB102" s="49"/>
      <c r="TC102" s="49"/>
      <c r="TD102" s="49"/>
      <c r="TE102" s="49"/>
      <c r="TF102" s="49"/>
      <c r="TG102" s="49"/>
      <c r="TH102" s="49"/>
      <c r="TI102" s="49"/>
      <c r="TJ102" s="49"/>
      <c r="TK102" s="49"/>
      <c r="TL102" s="49"/>
      <c r="TM102" s="49"/>
      <c r="TN102" s="49"/>
      <c r="TO102" s="49"/>
      <c r="TP102" s="49"/>
      <c r="TQ102" s="49"/>
      <c r="TR102" s="49"/>
      <c r="TS102" s="49"/>
      <c r="TT102" s="49"/>
      <c r="TU102" s="49"/>
      <c r="TV102" s="49"/>
      <c r="TW102" s="49"/>
      <c r="TX102" s="49"/>
      <c r="TY102" s="49"/>
      <c r="TZ102" s="49"/>
      <c r="UA102" s="49"/>
      <c r="UB102" s="49"/>
      <c r="UC102" s="49"/>
      <c r="UD102" s="49"/>
      <c r="UE102" s="49"/>
      <c r="UF102" s="49"/>
      <c r="UG102" s="49"/>
      <c r="UH102" s="49"/>
      <c r="UI102" s="49"/>
      <c r="UJ102" s="49"/>
      <c r="UK102" s="49"/>
      <c r="UL102" s="49"/>
      <c r="UM102" s="49"/>
      <c r="UN102" s="49"/>
      <c r="UO102" s="49"/>
      <c r="UP102" s="49"/>
      <c r="UQ102" s="49"/>
      <c r="UR102" s="49"/>
      <c r="US102" s="49"/>
      <c r="UT102" s="49"/>
      <c r="UU102" s="49"/>
      <c r="UV102" s="49"/>
      <c r="UW102" s="49"/>
      <c r="UX102" s="49"/>
      <c r="UY102" s="49"/>
      <c r="UZ102" s="49"/>
      <c r="VA102" s="49"/>
      <c r="VB102" s="49"/>
      <c r="VC102" s="49"/>
      <c r="VD102" s="49"/>
      <c r="VE102" s="49"/>
      <c r="VF102" s="49"/>
      <c r="VG102" s="49"/>
      <c r="VH102" s="49"/>
      <c r="VI102" s="49"/>
      <c r="VJ102" s="49"/>
      <c r="VK102" s="49"/>
      <c r="VL102" s="49"/>
      <c r="VM102" s="49"/>
      <c r="VN102" s="49"/>
      <c r="VO102" s="49"/>
      <c r="VP102" s="49"/>
      <c r="VQ102" s="49"/>
      <c r="VR102" s="49"/>
      <c r="VS102" s="49"/>
      <c r="VT102" s="49"/>
      <c r="VU102" s="49"/>
      <c r="VV102" s="49"/>
      <c r="VW102" s="49"/>
      <c r="VX102" s="49"/>
      <c r="VY102" s="49"/>
      <c r="VZ102" s="49"/>
      <c r="WA102" s="49"/>
      <c r="WB102" s="49"/>
      <c r="WC102" s="49"/>
      <c r="WD102" s="49"/>
      <c r="WE102" s="49"/>
      <c r="WF102" s="49"/>
      <c r="WG102" s="49"/>
      <c r="WH102" s="49"/>
      <c r="WI102" s="49"/>
      <c r="WJ102" s="49"/>
      <c r="WK102" s="49"/>
      <c r="WL102" s="49"/>
      <c r="WM102" s="49"/>
      <c r="WN102" s="49"/>
      <c r="WO102" s="49"/>
      <c r="WP102" s="49"/>
      <c r="WQ102" s="49"/>
      <c r="WR102" s="49"/>
      <c r="WS102" s="49"/>
      <c r="WT102" s="49"/>
      <c r="WU102" s="49"/>
      <c r="WV102" s="49"/>
      <c r="WW102" s="49"/>
      <c r="WX102" s="49"/>
      <c r="WY102" s="49"/>
      <c r="WZ102" s="49"/>
      <c r="XA102" s="49"/>
      <c r="XB102" s="49"/>
      <c r="XC102" s="49"/>
      <c r="XD102" s="49"/>
      <c r="XE102" s="49"/>
      <c r="XF102" s="49"/>
      <c r="XG102" s="49"/>
      <c r="XH102" s="49"/>
      <c r="XI102" s="49"/>
      <c r="XJ102" s="49"/>
      <c r="XK102" s="49"/>
      <c r="XL102" s="49"/>
      <c r="XM102" s="49"/>
      <c r="XN102" s="49"/>
      <c r="XO102" s="49"/>
      <c r="XP102" s="49"/>
      <c r="XQ102" s="49"/>
      <c r="XR102" s="49"/>
      <c r="XS102" s="49"/>
      <c r="XT102" s="49"/>
      <c r="XU102" s="49"/>
      <c r="XV102" s="49"/>
      <c r="XW102" s="49"/>
      <c r="XX102" s="49"/>
      <c r="XY102" s="49"/>
      <c r="XZ102" s="49"/>
      <c r="YA102" s="49"/>
      <c r="YB102" s="49"/>
      <c r="YC102" s="49"/>
      <c r="YD102" s="49"/>
      <c r="YE102" s="49"/>
      <c r="YF102" s="49"/>
      <c r="YG102" s="49"/>
      <c r="YH102" s="49"/>
      <c r="YI102" s="49"/>
      <c r="YJ102" s="49"/>
      <c r="YK102" s="49"/>
      <c r="YL102" s="49"/>
      <c r="YM102" s="49"/>
      <c r="YN102" s="49"/>
      <c r="YO102" s="49"/>
      <c r="YP102" s="49"/>
      <c r="YQ102" s="49"/>
      <c r="YR102" s="49"/>
      <c r="YS102" s="49"/>
      <c r="YT102" s="49"/>
      <c r="YU102" s="49"/>
      <c r="YV102" s="49"/>
      <c r="YW102" s="49"/>
      <c r="YX102" s="49"/>
      <c r="YY102" s="49"/>
      <c r="YZ102" s="49"/>
      <c r="ZA102" s="49"/>
      <c r="ZB102" s="49"/>
      <c r="ZC102" s="49"/>
      <c r="ZD102" s="49"/>
      <c r="ZE102" s="49"/>
    </row>
    <row r="103" spans="1:681" s="32" customFormat="1" ht="30.75" customHeight="1">
      <c r="A103" s="218"/>
      <c r="B103" s="95">
        <v>54</v>
      </c>
      <c r="C103" s="137" t="s">
        <v>586</v>
      </c>
      <c r="D103" s="131" t="s">
        <v>34</v>
      </c>
      <c r="E103" s="131" t="s">
        <v>1012</v>
      </c>
      <c r="F103" s="144">
        <f>G103+H103+I103+J103+K103</f>
        <v>400</v>
      </c>
      <c r="G103" s="143"/>
      <c r="H103" s="143"/>
      <c r="I103" s="143">
        <v>400</v>
      </c>
      <c r="J103" s="143"/>
      <c r="K103" s="143"/>
      <c r="L103" s="131" t="s">
        <v>1074</v>
      </c>
      <c r="M103" s="131" t="s">
        <v>1122</v>
      </c>
      <c r="N103" s="48"/>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c r="CN103" s="49"/>
      <c r="CO103" s="49"/>
      <c r="CP103" s="49"/>
      <c r="CQ103" s="49"/>
      <c r="CR103" s="49"/>
      <c r="CS103" s="49"/>
      <c r="CT103" s="49"/>
      <c r="CU103" s="49"/>
      <c r="CV103" s="49"/>
      <c r="CW103" s="49"/>
      <c r="CX103" s="49"/>
      <c r="CY103" s="49"/>
      <c r="CZ103" s="49"/>
      <c r="DA103" s="49"/>
      <c r="DB103" s="49"/>
      <c r="DC103" s="49"/>
      <c r="DD103" s="49"/>
      <c r="DE103" s="49"/>
      <c r="DF103" s="49"/>
      <c r="DG103" s="49"/>
      <c r="DH103" s="49"/>
      <c r="DI103" s="49"/>
      <c r="DJ103" s="49"/>
      <c r="DK103" s="49"/>
      <c r="DL103" s="49"/>
      <c r="DM103" s="49"/>
      <c r="DN103" s="49"/>
      <c r="DO103" s="49"/>
      <c r="DP103" s="49"/>
      <c r="DQ103" s="49"/>
      <c r="DR103" s="49"/>
      <c r="DS103" s="49"/>
      <c r="DT103" s="49"/>
      <c r="DU103" s="49"/>
      <c r="DV103" s="49"/>
      <c r="DW103" s="49"/>
      <c r="DX103" s="49"/>
      <c r="DY103" s="49"/>
      <c r="DZ103" s="49"/>
      <c r="EA103" s="49"/>
      <c r="EB103" s="49"/>
      <c r="EC103" s="49"/>
      <c r="ED103" s="49"/>
      <c r="EE103" s="49"/>
      <c r="EF103" s="49"/>
      <c r="EG103" s="49"/>
      <c r="EH103" s="49"/>
      <c r="EI103" s="49"/>
      <c r="EJ103" s="49"/>
      <c r="EK103" s="49"/>
      <c r="EL103" s="49"/>
      <c r="EM103" s="49"/>
      <c r="EN103" s="49"/>
      <c r="EO103" s="49"/>
      <c r="EP103" s="49"/>
      <c r="EQ103" s="49"/>
      <c r="ER103" s="49"/>
      <c r="ES103" s="49"/>
      <c r="ET103" s="49"/>
      <c r="EU103" s="49"/>
      <c r="EV103" s="49"/>
      <c r="EW103" s="49"/>
      <c r="EX103" s="49"/>
      <c r="EY103" s="49"/>
      <c r="EZ103" s="49"/>
      <c r="FA103" s="49"/>
      <c r="FB103" s="49"/>
      <c r="FC103" s="49"/>
      <c r="FD103" s="49"/>
      <c r="FE103" s="49"/>
      <c r="FF103" s="49"/>
      <c r="FG103" s="49"/>
      <c r="FH103" s="49"/>
      <c r="FI103" s="49"/>
      <c r="FJ103" s="49"/>
      <c r="FK103" s="49"/>
      <c r="FL103" s="49"/>
      <c r="FM103" s="49"/>
      <c r="FN103" s="49"/>
      <c r="FO103" s="49"/>
      <c r="FP103" s="49"/>
      <c r="FQ103" s="49"/>
      <c r="FR103" s="49"/>
      <c r="FS103" s="49"/>
      <c r="FT103" s="49"/>
      <c r="FU103" s="49"/>
      <c r="FV103" s="49"/>
      <c r="FW103" s="49"/>
      <c r="FX103" s="49"/>
      <c r="FY103" s="49"/>
      <c r="FZ103" s="49"/>
      <c r="GA103" s="49"/>
      <c r="GB103" s="49"/>
      <c r="GC103" s="49"/>
      <c r="GD103" s="49"/>
      <c r="GE103" s="49"/>
      <c r="GF103" s="49"/>
      <c r="GG103" s="49"/>
      <c r="GH103" s="49"/>
      <c r="GI103" s="49"/>
      <c r="GJ103" s="49"/>
      <c r="GK103" s="49"/>
      <c r="GL103" s="49"/>
      <c r="GM103" s="49"/>
      <c r="GN103" s="49"/>
      <c r="GO103" s="49"/>
      <c r="GP103" s="49"/>
      <c r="GQ103" s="49"/>
      <c r="GR103" s="49"/>
      <c r="GS103" s="49"/>
      <c r="GT103" s="49"/>
      <c r="GU103" s="49"/>
      <c r="GV103" s="49"/>
      <c r="GW103" s="49"/>
      <c r="GX103" s="49"/>
      <c r="GY103" s="49"/>
      <c r="GZ103" s="49"/>
      <c r="HA103" s="49"/>
      <c r="HB103" s="49"/>
      <c r="HC103" s="49"/>
      <c r="HD103" s="49"/>
      <c r="HE103" s="49"/>
      <c r="HF103" s="49"/>
      <c r="HG103" s="49"/>
      <c r="HH103" s="49"/>
      <c r="HI103" s="49"/>
      <c r="HJ103" s="49"/>
      <c r="HK103" s="49"/>
      <c r="HL103" s="49"/>
      <c r="HM103" s="49"/>
      <c r="HN103" s="49"/>
      <c r="HO103" s="49"/>
      <c r="HP103" s="49"/>
      <c r="HQ103" s="49"/>
      <c r="HR103" s="49"/>
      <c r="HS103" s="49"/>
      <c r="HT103" s="49"/>
      <c r="HU103" s="49"/>
      <c r="HV103" s="49"/>
      <c r="HW103" s="49"/>
      <c r="HX103" s="49"/>
      <c r="HY103" s="49"/>
      <c r="HZ103" s="49"/>
      <c r="IA103" s="49"/>
      <c r="IB103" s="49"/>
      <c r="IC103" s="49"/>
      <c r="ID103" s="49"/>
      <c r="IE103" s="49"/>
      <c r="IF103" s="49"/>
      <c r="IG103" s="49"/>
      <c r="IH103" s="49"/>
      <c r="II103" s="49"/>
      <c r="IJ103" s="49"/>
      <c r="IK103" s="49"/>
      <c r="IL103" s="49"/>
      <c r="IM103" s="49"/>
      <c r="IN103" s="49"/>
      <c r="IO103" s="49"/>
      <c r="IP103" s="49"/>
      <c r="IQ103" s="49"/>
      <c r="IR103" s="49"/>
      <c r="IS103" s="49"/>
      <c r="IT103" s="49"/>
      <c r="IU103" s="49"/>
      <c r="IV103" s="49"/>
      <c r="IW103" s="49"/>
      <c r="IX103" s="49"/>
      <c r="IY103" s="49"/>
      <c r="IZ103" s="49"/>
      <c r="JA103" s="49"/>
      <c r="JB103" s="49"/>
      <c r="JC103" s="49"/>
      <c r="JD103" s="49"/>
      <c r="JE103" s="49"/>
      <c r="JF103" s="49"/>
      <c r="JG103" s="49"/>
      <c r="JH103" s="49"/>
      <c r="JI103" s="49"/>
      <c r="JJ103" s="49"/>
      <c r="JK103" s="49"/>
      <c r="JL103" s="49"/>
      <c r="JM103" s="49"/>
      <c r="JN103" s="49"/>
      <c r="JO103" s="49"/>
      <c r="JP103" s="49"/>
      <c r="JQ103" s="49"/>
      <c r="JR103" s="49"/>
      <c r="JS103" s="49"/>
      <c r="JT103" s="49"/>
      <c r="JU103" s="49"/>
      <c r="JV103" s="49"/>
      <c r="JW103" s="49"/>
      <c r="JX103" s="49"/>
      <c r="JY103" s="49"/>
      <c r="JZ103" s="49"/>
      <c r="KA103" s="49"/>
      <c r="KB103" s="49"/>
      <c r="KC103" s="49"/>
      <c r="KD103" s="49"/>
      <c r="KE103" s="49"/>
      <c r="KF103" s="49"/>
      <c r="KG103" s="49"/>
      <c r="KH103" s="49"/>
      <c r="KI103" s="49"/>
      <c r="KJ103" s="49"/>
      <c r="KK103" s="49"/>
      <c r="KL103" s="49"/>
      <c r="KM103" s="49"/>
      <c r="KN103" s="49"/>
      <c r="KO103" s="49"/>
      <c r="KP103" s="49"/>
      <c r="KQ103" s="49"/>
      <c r="KR103" s="49"/>
      <c r="KS103" s="49"/>
      <c r="KT103" s="49"/>
      <c r="KU103" s="49"/>
      <c r="KV103" s="49"/>
      <c r="KW103" s="49"/>
      <c r="KX103" s="49"/>
      <c r="KY103" s="49"/>
      <c r="KZ103" s="49"/>
      <c r="LA103" s="49"/>
      <c r="LB103" s="49"/>
      <c r="LC103" s="49"/>
      <c r="LD103" s="49"/>
      <c r="LE103" s="49"/>
      <c r="LF103" s="49"/>
      <c r="LG103" s="49"/>
      <c r="LH103" s="49"/>
      <c r="LI103" s="49"/>
      <c r="LJ103" s="49"/>
      <c r="LK103" s="49"/>
      <c r="LL103" s="49"/>
      <c r="LM103" s="49"/>
      <c r="LN103" s="49"/>
      <c r="LO103" s="49"/>
      <c r="LP103" s="49"/>
      <c r="LQ103" s="49"/>
      <c r="LR103" s="49"/>
      <c r="LS103" s="49"/>
      <c r="LT103" s="49"/>
      <c r="LU103" s="49"/>
      <c r="LV103" s="49"/>
      <c r="LW103" s="49"/>
      <c r="LX103" s="49"/>
      <c r="LY103" s="49"/>
      <c r="LZ103" s="49"/>
      <c r="MA103" s="49"/>
      <c r="MB103" s="49"/>
      <c r="MC103" s="49"/>
      <c r="MD103" s="49"/>
      <c r="ME103" s="49"/>
      <c r="MF103" s="49"/>
      <c r="MG103" s="49"/>
      <c r="MH103" s="49"/>
      <c r="MI103" s="49"/>
      <c r="MJ103" s="49"/>
      <c r="MK103" s="49"/>
      <c r="ML103" s="49"/>
      <c r="MM103" s="49"/>
      <c r="MN103" s="49"/>
      <c r="MO103" s="49"/>
      <c r="MP103" s="49"/>
      <c r="MQ103" s="49"/>
      <c r="MR103" s="49"/>
      <c r="MS103" s="49"/>
      <c r="MT103" s="49"/>
      <c r="MU103" s="49"/>
      <c r="MV103" s="49"/>
      <c r="MW103" s="49"/>
      <c r="MX103" s="49"/>
      <c r="MY103" s="49"/>
      <c r="MZ103" s="49"/>
      <c r="NA103" s="49"/>
      <c r="NB103" s="49"/>
      <c r="NC103" s="49"/>
      <c r="ND103" s="49"/>
      <c r="NE103" s="49"/>
      <c r="NF103" s="49"/>
      <c r="NG103" s="49"/>
      <c r="NH103" s="49"/>
      <c r="NI103" s="49"/>
      <c r="NJ103" s="49"/>
      <c r="NK103" s="49"/>
      <c r="NL103" s="49"/>
      <c r="NM103" s="49"/>
      <c r="NN103" s="49"/>
      <c r="NO103" s="49"/>
      <c r="NP103" s="49"/>
      <c r="NQ103" s="49"/>
      <c r="NR103" s="49"/>
      <c r="NS103" s="49"/>
      <c r="NT103" s="49"/>
      <c r="NU103" s="49"/>
      <c r="NV103" s="49"/>
      <c r="NW103" s="49"/>
      <c r="NX103" s="49"/>
      <c r="NY103" s="49"/>
      <c r="NZ103" s="49"/>
      <c r="OA103" s="49"/>
      <c r="OB103" s="49"/>
      <c r="OC103" s="49"/>
      <c r="OD103" s="49"/>
      <c r="OE103" s="49"/>
      <c r="OF103" s="49"/>
      <c r="OG103" s="49"/>
      <c r="OH103" s="49"/>
      <c r="OI103" s="49"/>
      <c r="OJ103" s="49"/>
      <c r="OK103" s="49"/>
      <c r="OL103" s="49"/>
      <c r="OM103" s="49"/>
      <c r="ON103" s="49"/>
      <c r="OO103" s="49"/>
      <c r="OP103" s="49"/>
      <c r="OQ103" s="49"/>
      <c r="OR103" s="49"/>
      <c r="OS103" s="49"/>
      <c r="OT103" s="49"/>
      <c r="OU103" s="49"/>
      <c r="OV103" s="49"/>
      <c r="OW103" s="49"/>
      <c r="OX103" s="49"/>
      <c r="OY103" s="49"/>
      <c r="OZ103" s="49"/>
      <c r="PA103" s="49"/>
      <c r="PB103" s="49"/>
      <c r="PC103" s="49"/>
      <c r="PD103" s="49"/>
      <c r="PE103" s="49"/>
      <c r="PF103" s="49"/>
      <c r="PG103" s="49"/>
      <c r="PH103" s="49"/>
      <c r="PI103" s="49"/>
      <c r="PJ103" s="49"/>
      <c r="PK103" s="49"/>
      <c r="PL103" s="49"/>
      <c r="PM103" s="49"/>
      <c r="PN103" s="49"/>
      <c r="PO103" s="49"/>
      <c r="PP103" s="49"/>
      <c r="PQ103" s="49"/>
      <c r="PR103" s="49"/>
      <c r="PS103" s="49"/>
      <c r="PT103" s="49"/>
      <c r="PU103" s="49"/>
      <c r="PV103" s="49"/>
      <c r="PW103" s="49"/>
      <c r="PX103" s="49"/>
      <c r="PY103" s="49"/>
      <c r="PZ103" s="49"/>
      <c r="QA103" s="49"/>
      <c r="QB103" s="49"/>
      <c r="QC103" s="49"/>
      <c r="QD103" s="49"/>
      <c r="QE103" s="49"/>
      <c r="QF103" s="49"/>
      <c r="QG103" s="49"/>
      <c r="QH103" s="49"/>
      <c r="QI103" s="49"/>
      <c r="QJ103" s="49"/>
      <c r="QK103" s="49"/>
      <c r="QL103" s="49"/>
      <c r="QM103" s="49"/>
      <c r="QN103" s="49"/>
      <c r="QO103" s="49"/>
      <c r="QP103" s="49"/>
      <c r="QQ103" s="49"/>
      <c r="QR103" s="49"/>
      <c r="QS103" s="49"/>
      <c r="QT103" s="49"/>
      <c r="QU103" s="49"/>
      <c r="QV103" s="49"/>
      <c r="QW103" s="49"/>
      <c r="QX103" s="49"/>
      <c r="QY103" s="49"/>
      <c r="QZ103" s="49"/>
      <c r="RA103" s="49"/>
      <c r="RB103" s="49"/>
      <c r="RC103" s="49"/>
      <c r="RD103" s="49"/>
      <c r="RE103" s="49"/>
      <c r="RF103" s="49"/>
      <c r="RG103" s="49"/>
      <c r="RH103" s="49"/>
      <c r="RI103" s="49"/>
      <c r="RJ103" s="49"/>
      <c r="RK103" s="49"/>
      <c r="RL103" s="49"/>
      <c r="RM103" s="49"/>
      <c r="RN103" s="49"/>
      <c r="RO103" s="49"/>
      <c r="RP103" s="49"/>
      <c r="RQ103" s="49"/>
      <c r="RR103" s="49"/>
      <c r="RS103" s="49"/>
      <c r="RT103" s="49"/>
      <c r="RU103" s="49"/>
      <c r="RV103" s="49"/>
      <c r="RW103" s="49"/>
      <c r="RX103" s="49"/>
      <c r="RY103" s="49"/>
      <c r="RZ103" s="49"/>
      <c r="SA103" s="49"/>
      <c r="SB103" s="49"/>
      <c r="SC103" s="49"/>
      <c r="SD103" s="49"/>
      <c r="SE103" s="49"/>
      <c r="SF103" s="49"/>
      <c r="SG103" s="49"/>
      <c r="SH103" s="49"/>
      <c r="SI103" s="49"/>
      <c r="SJ103" s="49"/>
      <c r="SK103" s="49"/>
      <c r="SL103" s="49"/>
      <c r="SM103" s="49"/>
      <c r="SN103" s="49"/>
      <c r="SO103" s="49"/>
      <c r="SP103" s="49"/>
      <c r="SQ103" s="49"/>
      <c r="SR103" s="49"/>
      <c r="SS103" s="49"/>
      <c r="ST103" s="49"/>
      <c r="SU103" s="49"/>
      <c r="SV103" s="49"/>
      <c r="SW103" s="49"/>
      <c r="SX103" s="49"/>
      <c r="SY103" s="49"/>
      <c r="SZ103" s="49"/>
      <c r="TA103" s="49"/>
      <c r="TB103" s="49"/>
      <c r="TC103" s="49"/>
      <c r="TD103" s="49"/>
      <c r="TE103" s="49"/>
      <c r="TF103" s="49"/>
      <c r="TG103" s="49"/>
      <c r="TH103" s="49"/>
      <c r="TI103" s="49"/>
      <c r="TJ103" s="49"/>
      <c r="TK103" s="49"/>
      <c r="TL103" s="49"/>
      <c r="TM103" s="49"/>
      <c r="TN103" s="49"/>
      <c r="TO103" s="49"/>
      <c r="TP103" s="49"/>
      <c r="TQ103" s="49"/>
      <c r="TR103" s="49"/>
      <c r="TS103" s="49"/>
      <c r="TT103" s="49"/>
      <c r="TU103" s="49"/>
      <c r="TV103" s="49"/>
      <c r="TW103" s="49"/>
      <c r="TX103" s="49"/>
      <c r="TY103" s="49"/>
      <c r="TZ103" s="49"/>
      <c r="UA103" s="49"/>
      <c r="UB103" s="49"/>
      <c r="UC103" s="49"/>
      <c r="UD103" s="49"/>
      <c r="UE103" s="49"/>
      <c r="UF103" s="49"/>
      <c r="UG103" s="49"/>
      <c r="UH103" s="49"/>
      <c r="UI103" s="49"/>
      <c r="UJ103" s="49"/>
      <c r="UK103" s="49"/>
      <c r="UL103" s="49"/>
      <c r="UM103" s="49"/>
      <c r="UN103" s="49"/>
      <c r="UO103" s="49"/>
      <c r="UP103" s="49"/>
      <c r="UQ103" s="49"/>
      <c r="UR103" s="49"/>
      <c r="US103" s="49"/>
      <c r="UT103" s="49"/>
      <c r="UU103" s="49"/>
      <c r="UV103" s="49"/>
      <c r="UW103" s="49"/>
      <c r="UX103" s="49"/>
      <c r="UY103" s="49"/>
      <c r="UZ103" s="49"/>
      <c r="VA103" s="49"/>
      <c r="VB103" s="49"/>
      <c r="VC103" s="49"/>
      <c r="VD103" s="49"/>
      <c r="VE103" s="49"/>
      <c r="VF103" s="49"/>
      <c r="VG103" s="49"/>
      <c r="VH103" s="49"/>
      <c r="VI103" s="49"/>
      <c r="VJ103" s="49"/>
      <c r="VK103" s="49"/>
      <c r="VL103" s="49"/>
      <c r="VM103" s="49"/>
      <c r="VN103" s="49"/>
      <c r="VO103" s="49"/>
      <c r="VP103" s="49"/>
      <c r="VQ103" s="49"/>
      <c r="VR103" s="49"/>
      <c r="VS103" s="49"/>
      <c r="VT103" s="49"/>
      <c r="VU103" s="49"/>
      <c r="VV103" s="49"/>
      <c r="VW103" s="49"/>
      <c r="VX103" s="49"/>
      <c r="VY103" s="49"/>
      <c r="VZ103" s="49"/>
      <c r="WA103" s="49"/>
      <c r="WB103" s="49"/>
      <c r="WC103" s="49"/>
      <c r="WD103" s="49"/>
      <c r="WE103" s="49"/>
      <c r="WF103" s="49"/>
      <c r="WG103" s="49"/>
      <c r="WH103" s="49"/>
      <c r="WI103" s="49"/>
      <c r="WJ103" s="49"/>
      <c r="WK103" s="49"/>
      <c r="WL103" s="49"/>
      <c r="WM103" s="49"/>
      <c r="WN103" s="49"/>
      <c r="WO103" s="49"/>
      <c r="WP103" s="49"/>
      <c r="WQ103" s="49"/>
      <c r="WR103" s="49"/>
      <c r="WS103" s="49"/>
      <c r="WT103" s="49"/>
      <c r="WU103" s="49"/>
      <c r="WV103" s="49"/>
      <c r="WW103" s="49"/>
      <c r="WX103" s="49"/>
      <c r="WY103" s="49"/>
      <c r="WZ103" s="49"/>
      <c r="XA103" s="49"/>
      <c r="XB103" s="49"/>
      <c r="XC103" s="49"/>
      <c r="XD103" s="49"/>
      <c r="XE103" s="49"/>
      <c r="XF103" s="49"/>
      <c r="XG103" s="49"/>
      <c r="XH103" s="49"/>
      <c r="XI103" s="49"/>
      <c r="XJ103" s="49"/>
      <c r="XK103" s="49"/>
      <c r="XL103" s="49"/>
      <c r="XM103" s="49"/>
      <c r="XN103" s="49"/>
      <c r="XO103" s="49"/>
      <c r="XP103" s="49"/>
      <c r="XQ103" s="49"/>
      <c r="XR103" s="49"/>
      <c r="XS103" s="49"/>
      <c r="XT103" s="49"/>
      <c r="XU103" s="49"/>
      <c r="XV103" s="49"/>
      <c r="XW103" s="49"/>
      <c r="XX103" s="49"/>
      <c r="XY103" s="49"/>
      <c r="XZ103" s="49"/>
      <c r="YA103" s="49"/>
      <c r="YB103" s="49"/>
      <c r="YC103" s="49"/>
      <c r="YD103" s="49"/>
      <c r="YE103" s="49"/>
      <c r="YF103" s="49"/>
      <c r="YG103" s="49"/>
      <c r="YH103" s="49"/>
      <c r="YI103" s="49"/>
      <c r="YJ103" s="49"/>
      <c r="YK103" s="49"/>
      <c r="YL103" s="49"/>
      <c r="YM103" s="49"/>
      <c r="YN103" s="49"/>
      <c r="YO103" s="49"/>
      <c r="YP103" s="49"/>
      <c r="YQ103" s="49"/>
      <c r="YR103" s="49"/>
      <c r="YS103" s="49"/>
      <c r="YT103" s="49"/>
      <c r="YU103" s="49"/>
      <c r="YV103" s="49"/>
      <c r="YW103" s="49"/>
      <c r="YX103" s="49"/>
      <c r="YY103" s="49"/>
      <c r="YZ103" s="49"/>
      <c r="ZA103" s="49"/>
      <c r="ZB103" s="49"/>
      <c r="ZC103" s="49"/>
      <c r="ZD103" s="49"/>
      <c r="ZE103" s="49"/>
    </row>
    <row r="104" spans="1:681" s="32" customFormat="1" ht="37.5" customHeight="1">
      <c r="A104" s="218"/>
      <c r="B104" s="95">
        <v>55</v>
      </c>
      <c r="C104" s="137" t="s">
        <v>587</v>
      </c>
      <c r="D104" s="131" t="s">
        <v>34</v>
      </c>
      <c r="E104" s="131" t="s">
        <v>1012</v>
      </c>
      <c r="F104" s="144">
        <f t="shared" si="11"/>
        <v>5200</v>
      </c>
      <c r="G104" s="143"/>
      <c r="H104" s="143"/>
      <c r="I104" s="143">
        <v>5200</v>
      </c>
      <c r="J104" s="143"/>
      <c r="K104" s="143"/>
      <c r="L104" s="131" t="s">
        <v>1107</v>
      </c>
      <c r="M104" s="131" t="s">
        <v>943</v>
      </c>
      <c r="N104" s="48"/>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c r="DM104" s="49"/>
      <c r="DN104" s="49"/>
      <c r="DO104" s="49"/>
      <c r="DP104" s="49"/>
      <c r="DQ104" s="49"/>
      <c r="DR104" s="49"/>
      <c r="DS104" s="49"/>
      <c r="DT104" s="49"/>
      <c r="DU104" s="49"/>
      <c r="DV104" s="49"/>
      <c r="DW104" s="49"/>
      <c r="DX104" s="49"/>
      <c r="DY104" s="49"/>
      <c r="DZ104" s="49"/>
      <c r="EA104" s="49"/>
      <c r="EB104" s="49"/>
      <c r="EC104" s="49"/>
      <c r="ED104" s="49"/>
      <c r="EE104" s="49"/>
      <c r="EF104" s="49"/>
      <c r="EG104" s="49"/>
      <c r="EH104" s="49"/>
      <c r="EI104" s="49"/>
      <c r="EJ104" s="49"/>
      <c r="EK104" s="49"/>
      <c r="EL104" s="49"/>
      <c r="EM104" s="49"/>
      <c r="EN104" s="49"/>
      <c r="EO104" s="49"/>
      <c r="EP104" s="49"/>
      <c r="EQ104" s="49"/>
      <c r="ER104" s="49"/>
      <c r="ES104" s="49"/>
      <c r="ET104" s="49"/>
      <c r="EU104" s="49"/>
      <c r="EV104" s="49"/>
      <c r="EW104" s="49"/>
      <c r="EX104" s="49"/>
      <c r="EY104" s="49"/>
      <c r="EZ104" s="49"/>
      <c r="FA104" s="49"/>
      <c r="FB104" s="49"/>
      <c r="FC104" s="49"/>
      <c r="FD104" s="49"/>
      <c r="FE104" s="49"/>
      <c r="FF104" s="49"/>
      <c r="FG104" s="49"/>
      <c r="FH104" s="49"/>
      <c r="FI104" s="49"/>
      <c r="FJ104" s="49"/>
      <c r="FK104" s="49"/>
      <c r="FL104" s="49"/>
      <c r="FM104" s="49"/>
      <c r="FN104" s="49"/>
      <c r="FO104" s="49"/>
      <c r="FP104" s="49"/>
      <c r="FQ104" s="49"/>
      <c r="FR104" s="49"/>
      <c r="FS104" s="49"/>
      <c r="FT104" s="49"/>
      <c r="FU104" s="49"/>
      <c r="FV104" s="49"/>
      <c r="FW104" s="49"/>
      <c r="FX104" s="49"/>
      <c r="FY104" s="49"/>
      <c r="FZ104" s="49"/>
      <c r="GA104" s="49"/>
      <c r="GB104" s="49"/>
      <c r="GC104" s="49"/>
      <c r="GD104" s="49"/>
      <c r="GE104" s="49"/>
      <c r="GF104" s="49"/>
      <c r="GG104" s="49"/>
      <c r="GH104" s="49"/>
      <c r="GI104" s="49"/>
      <c r="GJ104" s="49"/>
      <c r="GK104" s="49"/>
      <c r="GL104" s="49"/>
      <c r="GM104" s="49"/>
      <c r="GN104" s="49"/>
      <c r="GO104" s="49"/>
      <c r="GP104" s="49"/>
      <c r="GQ104" s="49"/>
      <c r="GR104" s="49"/>
      <c r="GS104" s="49"/>
      <c r="GT104" s="49"/>
      <c r="GU104" s="49"/>
      <c r="GV104" s="49"/>
      <c r="GW104" s="49"/>
      <c r="GX104" s="49"/>
      <c r="GY104" s="49"/>
      <c r="GZ104" s="49"/>
      <c r="HA104" s="49"/>
      <c r="HB104" s="49"/>
      <c r="HC104" s="49"/>
      <c r="HD104" s="49"/>
      <c r="HE104" s="49"/>
      <c r="HF104" s="49"/>
      <c r="HG104" s="49"/>
      <c r="HH104" s="49"/>
      <c r="HI104" s="49"/>
      <c r="HJ104" s="49"/>
      <c r="HK104" s="49"/>
      <c r="HL104" s="49"/>
      <c r="HM104" s="49"/>
      <c r="HN104" s="49"/>
      <c r="HO104" s="49"/>
      <c r="HP104" s="49"/>
      <c r="HQ104" s="49"/>
      <c r="HR104" s="49"/>
      <c r="HS104" s="49"/>
      <c r="HT104" s="49"/>
      <c r="HU104" s="49"/>
      <c r="HV104" s="49"/>
      <c r="HW104" s="49"/>
      <c r="HX104" s="49"/>
      <c r="HY104" s="49"/>
      <c r="HZ104" s="49"/>
      <c r="IA104" s="49"/>
      <c r="IB104" s="49"/>
      <c r="IC104" s="49"/>
      <c r="ID104" s="49"/>
      <c r="IE104" s="49"/>
      <c r="IF104" s="49"/>
      <c r="IG104" s="49"/>
      <c r="IH104" s="49"/>
      <c r="II104" s="49"/>
      <c r="IJ104" s="49"/>
      <c r="IK104" s="49"/>
      <c r="IL104" s="49"/>
      <c r="IM104" s="49"/>
      <c r="IN104" s="49"/>
      <c r="IO104" s="49"/>
      <c r="IP104" s="49"/>
      <c r="IQ104" s="49"/>
      <c r="IR104" s="49"/>
      <c r="IS104" s="49"/>
      <c r="IT104" s="49"/>
      <c r="IU104" s="49"/>
      <c r="IV104" s="49"/>
      <c r="IW104" s="49"/>
      <c r="IX104" s="49"/>
      <c r="IY104" s="49"/>
      <c r="IZ104" s="49"/>
      <c r="JA104" s="49"/>
      <c r="JB104" s="49"/>
      <c r="JC104" s="49"/>
      <c r="JD104" s="49"/>
      <c r="JE104" s="49"/>
      <c r="JF104" s="49"/>
      <c r="JG104" s="49"/>
      <c r="JH104" s="49"/>
      <c r="JI104" s="49"/>
      <c r="JJ104" s="49"/>
      <c r="JK104" s="49"/>
      <c r="JL104" s="49"/>
      <c r="JM104" s="49"/>
      <c r="JN104" s="49"/>
      <c r="JO104" s="49"/>
      <c r="JP104" s="49"/>
      <c r="JQ104" s="49"/>
      <c r="JR104" s="49"/>
      <c r="JS104" s="49"/>
      <c r="JT104" s="49"/>
      <c r="JU104" s="49"/>
      <c r="JV104" s="49"/>
      <c r="JW104" s="49"/>
      <c r="JX104" s="49"/>
      <c r="JY104" s="49"/>
      <c r="JZ104" s="49"/>
      <c r="KA104" s="49"/>
      <c r="KB104" s="49"/>
      <c r="KC104" s="49"/>
      <c r="KD104" s="49"/>
      <c r="KE104" s="49"/>
      <c r="KF104" s="49"/>
      <c r="KG104" s="49"/>
      <c r="KH104" s="49"/>
      <c r="KI104" s="49"/>
      <c r="KJ104" s="49"/>
      <c r="KK104" s="49"/>
      <c r="KL104" s="49"/>
      <c r="KM104" s="49"/>
      <c r="KN104" s="49"/>
      <c r="KO104" s="49"/>
      <c r="KP104" s="49"/>
      <c r="KQ104" s="49"/>
      <c r="KR104" s="49"/>
      <c r="KS104" s="49"/>
      <c r="KT104" s="49"/>
      <c r="KU104" s="49"/>
      <c r="KV104" s="49"/>
      <c r="KW104" s="49"/>
      <c r="KX104" s="49"/>
      <c r="KY104" s="49"/>
      <c r="KZ104" s="49"/>
      <c r="LA104" s="49"/>
      <c r="LB104" s="49"/>
      <c r="LC104" s="49"/>
      <c r="LD104" s="49"/>
      <c r="LE104" s="49"/>
      <c r="LF104" s="49"/>
      <c r="LG104" s="49"/>
      <c r="LH104" s="49"/>
      <c r="LI104" s="49"/>
      <c r="LJ104" s="49"/>
      <c r="LK104" s="49"/>
      <c r="LL104" s="49"/>
      <c r="LM104" s="49"/>
      <c r="LN104" s="49"/>
      <c r="LO104" s="49"/>
      <c r="LP104" s="49"/>
      <c r="LQ104" s="49"/>
      <c r="LR104" s="49"/>
      <c r="LS104" s="49"/>
      <c r="LT104" s="49"/>
      <c r="LU104" s="49"/>
      <c r="LV104" s="49"/>
      <c r="LW104" s="49"/>
      <c r="LX104" s="49"/>
      <c r="LY104" s="49"/>
      <c r="LZ104" s="49"/>
      <c r="MA104" s="49"/>
      <c r="MB104" s="49"/>
      <c r="MC104" s="49"/>
      <c r="MD104" s="49"/>
      <c r="ME104" s="49"/>
      <c r="MF104" s="49"/>
      <c r="MG104" s="49"/>
      <c r="MH104" s="49"/>
      <c r="MI104" s="49"/>
      <c r="MJ104" s="49"/>
      <c r="MK104" s="49"/>
      <c r="ML104" s="49"/>
      <c r="MM104" s="49"/>
      <c r="MN104" s="49"/>
      <c r="MO104" s="49"/>
      <c r="MP104" s="49"/>
      <c r="MQ104" s="49"/>
      <c r="MR104" s="49"/>
      <c r="MS104" s="49"/>
      <c r="MT104" s="49"/>
      <c r="MU104" s="49"/>
      <c r="MV104" s="49"/>
      <c r="MW104" s="49"/>
      <c r="MX104" s="49"/>
      <c r="MY104" s="49"/>
      <c r="MZ104" s="49"/>
      <c r="NA104" s="49"/>
      <c r="NB104" s="49"/>
      <c r="NC104" s="49"/>
      <c r="ND104" s="49"/>
      <c r="NE104" s="49"/>
      <c r="NF104" s="49"/>
      <c r="NG104" s="49"/>
      <c r="NH104" s="49"/>
      <c r="NI104" s="49"/>
      <c r="NJ104" s="49"/>
      <c r="NK104" s="49"/>
      <c r="NL104" s="49"/>
      <c r="NM104" s="49"/>
      <c r="NN104" s="49"/>
      <c r="NO104" s="49"/>
      <c r="NP104" s="49"/>
      <c r="NQ104" s="49"/>
      <c r="NR104" s="49"/>
      <c r="NS104" s="49"/>
      <c r="NT104" s="49"/>
      <c r="NU104" s="49"/>
      <c r="NV104" s="49"/>
      <c r="NW104" s="49"/>
      <c r="NX104" s="49"/>
      <c r="NY104" s="49"/>
      <c r="NZ104" s="49"/>
      <c r="OA104" s="49"/>
      <c r="OB104" s="49"/>
      <c r="OC104" s="49"/>
      <c r="OD104" s="49"/>
      <c r="OE104" s="49"/>
      <c r="OF104" s="49"/>
      <c r="OG104" s="49"/>
      <c r="OH104" s="49"/>
      <c r="OI104" s="49"/>
      <c r="OJ104" s="49"/>
      <c r="OK104" s="49"/>
      <c r="OL104" s="49"/>
      <c r="OM104" s="49"/>
      <c r="ON104" s="49"/>
      <c r="OO104" s="49"/>
      <c r="OP104" s="49"/>
      <c r="OQ104" s="49"/>
      <c r="OR104" s="49"/>
      <c r="OS104" s="49"/>
      <c r="OT104" s="49"/>
      <c r="OU104" s="49"/>
      <c r="OV104" s="49"/>
      <c r="OW104" s="49"/>
      <c r="OX104" s="49"/>
      <c r="OY104" s="49"/>
      <c r="OZ104" s="49"/>
      <c r="PA104" s="49"/>
      <c r="PB104" s="49"/>
      <c r="PC104" s="49"/>
      <c r="PD104" s="49"/>
      <c r="PE104" s="49"/>
      <c r="PF104" s="49"/>
      <c r="PG104" s="49"/>
      <c r="PH104" s="49"/>
      <c r="PI104" s="49"/>
      <c r="PJ104" s="49"/>
      <c r="PK104" s="49"/>
      <c r="PL104" s="49"/>
      <c r="PM104" s="49"/>
      <c r="PN104" s="49"/>
      <c r="PO104" s="49"/>
      <c r="PP104" s="49"/>
      <c r="PQ104" s="49"/>
      <c r="PR104" s="49"/>
      <c r="PS104" s="49"/>
      <c r="PT104" s="49"/>
      <c r="PU104" s="49"/>
      <c r="PV104" s="49"/>
      <c r="PW104" s="49"/>
      <c r="PX104" s="49"/>
      <c r="PY104" s="49"/>
      <c r="PZ104" s="49"/>
      <c r="QA104" s="49"/>
      <c r="QB104" s="49"/>
      <c r="QC104" s="49"/>
      <c r="QD104" s="49"/>
      <c r="QE104" s="49"/>
      <c r="QF104" s="49"/>
      <c r="QG104" s="49"/>
      <c r="QH104" s="49"/>
      <c r="QI104" s="49"/>
      <c r="QJ104" s="49"/>
      <c r="QK104" s="49"/>
      <c r="QL104" s="49"/>
      <c r="QM104" s="49"/>
      <c r="QN104" s="49"/>
      <c r="QO104" s="49"/>
      <c r="QP104" s="49"/>
      <c r="QQ104" s="49"/>
      <c r="QR104" s="49"/>
      <c r="QS104" s="49"/>
      <c r="QT104" s="49"/>
      <c r="QU104" s="49"/>
      <c r="QV104" s="49"/>
      <c r="QW104" s="49"/>
      <c r="QX104" s="49"/>
      <c r="QY104" s="49"/>
      <c r="QZ104" s="49"/>
      <c r="RA104" s="49"/>
      <c r="RB104" s="49"/>
      <c r="RC104" s="49"/>
      <c r="RD104" s="49"/>
      <c r="RE104" s="49"/>
      <c r="RF104" s="49"/>
      <c r="RG104" s="49"/>
      <c r="RH104" s="49"/>
      <c r="RI104" s="49"/>
      <c r="RJ104" s="49"/>
      <c r="RK104" s="49"/>
      <c r="RL104" s="49"/>
      <c r="RM104" s="49"/>
      <c r="RN104" s="49"/>
      <c r="RO104" s="49"/>
      <c r="RP104" s="49"/>
      <c r="RQ104" s="49"/>
      <c r="RR104" s="49"/>
      <c r="RS104" s="49"/>
      <c r="RT104" s="49"/>
      <c r="RU104" s="49"/>
      <c r="RV104" s="49"/>
      <c r="RW104" s="49"/>
      <c r="RX104" s="49"/>
      <c r="RY104" s="49"/>
      <c r="RZ104" s="49"/>
      <c r="SA104" s="49"/>
      <c r="SB104" s="49"/>
      <c r="SC104" s="49"/>
      <c r="SD104" s="49"/>
      <c r="SE104" s="49"/>
      <c r="SF104" s="49"/>
      <c r="SG104" s="49"/>
      <c r="SH104" s="49"/>
      <c r="SI104" s="49"/>
      <c r="SJ104" s="49"/>
      <c r="SK104" s="49"/>
      <c r="SL104" s="49"/>
      <c r="SM104" s="49"/>
      <c r="SN104" s="49"/>
      <c r="SO104" s="49"/>
      <c r="SP104" s="49"/>
      <c r="SQ104" s="49"/>
      <c r="SR104" s="49"/>
      <c r="SS104" s="49"/>
      <c r="ST104" s="49"/>
      <c r="SU104" s="49"/>
      <c r="SV104" s="49"/>
      <c r="SW104" s="49"/>
      <c r="SX104" s="49"/>
      <c r="SY104" s="49"/>
      <c r="SZ104" s="49"/>
      <c r="TA104" s="49"/>
      <c r="TB104" s="49"/>
      <c r="TC104" s="49"/>
      <c r="TD104" s="49"/>
      <c r="TE104" s="49"/>
      <c r="TF104" s="49"/>
      <c r="TG104" s="49"/>
      <c r="TH104" s="49"/>
      <c r="TI104" s="49"/>
      <c r="TJ104" s="49"/>
      <c r="TK104" s="49"/>
      <c r="TL104" s="49"/>
      <c r="TM104" s="49"/>
      <c r="TN104" s="49"/>
      <c r="TO104" s="49"/>
      <c r="TP104" s="49"/>
      <c r="TQ104" s="49"/>
      <c r="TR104" s="49"/>
      <c r="TS104" s="49"/>
      <c r="TT104" s="49"/>
      <c r="TU104" s="49"/>
      <c r="TV104" s="49"/>
      <c r="TW104" s="49"/>
      <c r="TX104" s="49"/>
      <c r="TY104" s="49"/>
      <c r="TZ104" s="49"/>
      <c r="UA104" s="49"/>
      <c r="UB104" s="49"/>
      <c r="UC104" s="49"/>
      <c r="UD104" s="49"/>
      <c r="UE104" s="49"/>
      <c r="UF104" s="49"/>
      <c r="UG104" s="49"/>
      <c r="UH104" s="49"/>
      <c r="UI104" s="49"/>
      <c r="UJ104" s="49"/>
      <c r="UK104" s="49"/>
      <c r="UL104" s="49"/>
      <c r="UM104" s="49"/>
      <c r="UN104" s="49"/>
      <c r="UO104" s="49"/>
      <c r="UP104" s="49"/>
      <c r="UQ104" s="49"/>
      <c r="UR104" s="49"/>
      <c r="US104" s="49"/>
      <c r="UT104" s="49"/>
      <c r="UU104" s="49"/>
      <c r="UV104" s="49"/>
      <c r="UW104" s="49"/>
      <c r="UX104" s="49"/>
      <c r="UY104" s="49"/>
      <c r="UZ104" s="49"/>
      <c r="VA104" s="49"/>
      <c r="VB104" s="49"/>
      <c r="VC104" s="49"/>
      <c r="VD104" s="49"/>
      <c r="VE104" s="49"/>
      <c r="VF104" s="49"/>
      <c r="VG104" s="49"/>
      <c r="VH104" s="49"/>
      <c r="VI104" s="49"/>
      <c r="VJ104" s="49"/>
      <c r="VK104" s="49"/>
      <c r="VL104" s="49"/>
      <c r="VM104" s="49"/>
      <c r="VN104" s="49"/>
      <c r="VO104" s="49"/>
      <c r="VP104" s="49"/>
      <c r="VQ104" s="49"/>
      <c r="VR104" s="49"/>
      <c r="VS104" s="49"/>
      <c r="VT104" s="49"/>
      <c r="VU104" s="49"/>
      <c r="VV104" s="49"/>
      <c r="VW104" s="49"/>
      <c r="VX104" s="49"/>
      <c r="VY104" s="49"/>
      <c r="VZ104" s="49"/>
      <c r="WA104" s="49"/>
      <c r="WB104" s="49"/>
      <c r="WC104" s="49"/>
      <c r="WD104" s="49"/>
      <c r="WE104" s="49"/>
      <c r="WF104" s="49"/>
      <c r="WG104" s="49"/>
      <c r="WH104" s="49"/>
      <c r="WI104" s="49"/>
      <c r="WJ104" s="49"/>
      <c r="WK104" s="49"/>
      <c r="WL104" s="49"/>
      <c r="WM104" s="49"/>
      <c r="WN104" s="49"/>
      <c r="WO104" s="49"/>
      <c r="WP104" s="49"/>
      <c r="WQ104" s="49"/>
      <c r="WR104" s="49"/>
      <c r="WS104" s="49"/>
      <c r="WT104" s="49"/>
      <c r="WU104" s="49"/>
      <c r="WV104" s="49"/>
      <c r="WW104" s="49"/>
      <c r="WX104" s="49"/>
      <c r="WY104" s="49"/>
      <c r="WZ104" s="49"/>
      <c r="XA104" s="49"/>
      <c r="XB104" s="49"/>
      <c r="XC104" s="49"/>
      <c r="XD104" s="49"/>
      <c r="XE104" s="49"/>
      <c r="XF104" s="49"/>
      <c r="XG104" s="49"/>
      <c r="XH104" s="49"/>
      <c r="XI104" s="49"/>
      <c r="XJ104" s="49"/>
      <c r="XK104" s="49"/>
      <c r="XL104" s="49"/>
      <c r="XM104" s="49"/>
      <c r="XN104" s="49"/>
      <c r="XO104" s="49"/>
      <c r="XP104" s="49"/>
      <c r="XQ104" s="49"/>
      <c r="XR104" s="49"/>
      <c r="XS104" s="49"/>
      <c r="XT104" s="49"/>
      <c r="XU104" s="49"/>
      <c r="XV104" s="49"/>
      <c r="XW104" s="49"/>
      <c r="XX104" s="49"/>
      <c r="XY104" s="49"/>
      <c r="XZ104" s="49"/>
      <c r="YA104" s="49"/>
      <c r="YB104" s="49"/>
      <c r="YC104" s="49"/>
      <c r="YD104" s="49"/>
      <c r="YE104" s="49"/>
      <c r="YF104" s="49"/>
      <c r="YG104" s="49"/>
      <c r="YH104" s="49"/>
      <c r="YI104" s="49"/>
      <c r="YJ104" s="49"/>
      <c r="YK104" s="49"/>
      <c r="YL104" s="49"/>
      <c r="YM104" s="49"/>
      <c r="YN104" s="49"/>
      <c r="YO104" s="49"/>
      <c r="YP104" s="49"/>
      <c r="YQ104" s="49"/>
      <c r="YR104" s="49"/>
      <c r="YS104" s="49"/>
      <c r="YT104" s="49"/>
      <c r="YU104" s="49"/>
      <c r="YV104" s="49"/>
      <c r="YW104" s="49"/>
      <c r="YX104" s="49"/>
      <c r="YY104" s="49"/>
      <c r="YZ104" s="49"/>
      <c r="ZA104" s="49"/>
      <c r="ZB104" s="49"/>
      <c r="ZC104" s="49"/>
      <c r="ZD104" s="49"/>
      <c r="ZE104" s="49"/>
    </row>
    <row r="105" spans="1:681" s="32" customFormat="1" ht="40.5" customHeight="1">
      <c r="A105" s="218"/>
      <c r="B105" s="95">
        <v>56</v>
      </c>
      <c r="C105" s="34" t="s">
        <v>588</v>
      </c>
      <c r="D105" s="131" t="s">
        <v>34</v>
      </c>
      <c r="E105" s="131" t="s">
        <v>1012</v>
      </c>
      <c r="F105" s="144">
        <f t="shared" si="11"/>
        <v>1170</v>
      </c>
      <c r="G105" s="143"/>
      <c r="H105" s="143"/>
      <c r="I105" s="143">
        <v>1170</v>
      </c>
      <c r="J105" s="143"/>
      <c r="K105" s="143"/>
      <c r="L105" s="131" t="s">
        <v>1108</v>
      </c>
      <c r="M105" s="131" t="s">
        <v>1123</v>
      </c>
      <c r="N105" s="48"/>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c r="DM105" s="49"/>
      <c r="DN105" s="49"/>
      <c r="DO105" s="49"/>
      <c r="DP105" s="49"/>
      <c r="DQ105" s="49"/>
      <c r="DR105" s="49"/>
      <c r="DS105" s="49"/>
      <c r="DT105" s="49"/>
      <c r="DU105" s="49"/>
      <c r="DV105" s="49"/>
      <c r="DW105" s="49"/>
      <c r="DX105" s="49"/>
      <c r="DY105" s="49"/>
      <c r="DZ105" s="49"/>
      <c r="EA105" s="49"/>
      <c r="EB105" s="49"/>
      <c r="EC105" s="49"/>
      <c r="ED105" s="49"/>
      <c r="EE105" s="49"/>
      <c r="EF105" s="49"/>
      <c r="EG105" s="49"/>
      <c r="EH105" s="49"/>
      <c r="EI105" s="49"/>
      <c r="EJ105" s="49"/>
      <c r="EK105" s="49"/>
      <c r="EL105" s="49"/>
      <c r="EM105" s="49"/>
      <c r="EN105" s="49"/>
      <c r="EO105" s="49"/>
      <c r="EP105" s="49"/>
      <c r="EQ105" s="49"/>
      <c r="ER105" s="49"/>
      <c r="ES105" s="49"/>
      <c r="ET105" s="49"/>
      <c r="EU105" s="49"/>
      <c r="EV105" s="49"/>
      <c r="EW105" s="49"/>
      <c r="EX105" s="49"/>
      <c r="EY105" s="49"/>
      <c r="EZ105" s="49"/>
      <c r="FA105" s="49"/>
      <c r="FB105" s="49"/>
      <c r="FC105" s="49"/>
      <c r="FD105" s="49"/>
      <c r="FE105" s="49"/>
      <c r="FF105" s="49"/>
      <c r="FG105" s="49"/>
      <c r="FH105" s="49"/>
      <c r="FI105" s="49"/>
      <c r="FJ105" s="49"/>
      <c r="FK105" s="49"/>
      <c r="FL105" s="49"/>
      <c r="FM105" s="49"/>
      <c r="FN105" s="49"/>
      <c r="FO105" s="49"/>
      <c r="FP105" s="49"/>
      <c r="FQ105" s="49"/>
      <c r="FR105" s="49"/>
      <c r="FS105" s="49"/>
      <c r="FT105" s="49"/>
      <c r="FU105" s="49"/>
      <c r="FV105" s="49"/>
      <c r="FW105" s="49"/>
      <c r="FX105" s="49"/>
      <c r="FY105" s="49"/>
      <c r="FZ105" s="49"/>
      <c r="GA105" s="49"/>
      <c r="GB105" s="49"/>
      <c r="GC105" s="49"/>
      <c r="GD105" s="49"/>
      <c r="GE105" s="49"/>
      <c r="GF105" s="49"/>
      <c r="GG105" s="49"/>
      <c r="GH105" s="49"/>
      <c r="GI105" s="49"/>
      <c r="GJ105" s="49"/>
      <c r="GK105" s="49"/>
      <c r="GL105" s="49"/>
      <c r="GM105" s="49"/>
      <c r="GN105" s="49"/>
      <c r="GO105" s="49"/>
      <c r="GP105" s="49"/>
      <c r="GQ105" s="49"/>
      <c r="GR105" s="49"/>
      <c r="GS105" s="49"/>
      <c r="GT105" s="49"/>
      <c r="GU105" s="49"/>
      <c r="GV105" s="49"/>
      <c r="GW105" s="49"/>
      <c r="GX105" s="49"/>
      <c r="GY105" s="49"/>
      <c r="GZ105" s="49"/>
      <c r="HA105" s="49"/>
      <c r="HB105" s="49"/>
      <c r="HC105" s="49"/>
      <c r="HD105" s="49"/>
      <c r="HE105" s="49"/>
      <c r="HF105" s="49"/>
      <c r="HG105" s="49"/>
      <c r="HH105" s="49"/>
      <c r="HI105" s="49"/>
      <c r="HJ105" s="49"/>
      <c r="HK105" s="49"/>
      <c r="HL105" s="49"/>
      <c r="HM105" s="49"/>
      <c r="HN105" s="49"/>
      <c r="HO105" s="49"/>
      <c r="HP105" s="49"/>
      <c r="HQ105" s="49"/>
      <c r="HR105" s="49"/>
      <c r="HS105" s="49"/>
      <c r="HT105" s="49"/>
      <c r="HU105" s="49"/>
      <c r="HV105" s="49"/>
      <c r="HW105" s="49"/>
      <c r="HX105" s="49"/>
      <c r="HY105" s="49"/>
      <c r="HZ105" s="49"/>
      <c r="IA105" s="49"/>
      <c r="IB105" s="49"/>
      <c r="IC105" s="49"/>
      <c r="ID105" s="49"/>
      <c r="IE105" s="49"/>
      <c r="IF105" s="49"/>
      <c r="IG105" s="49"/>
      <c r="IH105" s="49"/>
      <c r="II105" s="49"/>
      <c r="IJ105" s="49"/>
      <c r="IK105" s="49"/>
      <c r="IL105" s="49"/>
      <c r="IM105" s="49"/>
      <c r="IN105" s="49"/>
      <c r="IO105" s="49"/>
      <c r="IP105" s="49"/>
      <c r="IQ105" s="49"/>
      <c r="IR105" s="49"/>
      <c r="IS105" s="49"/>
      <c r="IT105" s="49"/>
      <c r="IU105" s="49"/>
      <c r="IV105" s="49"/>
      <c r="IW105" s="49"/>
      <c r="IX105" s="49"/>
      <c r="IY105" s="49"/>
      <c r="IZ105" s="49"/>
      <c r="JA105" s="49"/>
      <c r="JB105" s="49"/>
      <c r="JC105" s="49"/>
      <c r="JD105" s="49"/>
      <c r="JE105" s="49"/>
      <c r="JF105" s="49"/>
      <c r="JG105" s="49"/>
      <c r="JH105" s="49"/>
      <c r="JI105" s="49"/>
      <c r="JJ105" s="49"/>
      <c r="JK105" s="49"/>
      <c r="JL105" s="49"/>
      <c r="JM105" s="49"/>
      <c r="JN105" s="49"/>
      <c r="JO105" s="49"/>
      <c r="JP105" s="49"/>
      <c r="JQ105" s="49"/>
      <c r="JR105" s="49"/>
      <c r="JS105" s="49"/>
      <c r="JT105" s="49"/>
      <c r="JU105" s="49"/>
      <c r="JV105" s="49"/>
      <c r="JW105" s="49"/>
      <c r="JX105" s="49"/>
      <c r="JY105" s="49"/>
      <c r="JZ105" s="49"/>
      <c r="KA105" s="49"/>
      <c r="KB105" s="49"/>
      <c r="KC105" s="49"/>
      <c r="KD105" s="49"/>
      <c r="KE105" s="49"/>
      <c r="KF105" s="49"/>
      <c r="KG105" s="49"/>
      <c r="KH105" s="49"/>
      <c r="KI105" s="49"/>
      <c r="KJ105" s="49"/>
      <c r="KK105" s="49"/>
      <c r="KL105" s="49"/>
      <c r="KM105" s="49"/>
      <c r="KN105" s="49"/>
      <c r="KO105" s="49"/>
      <c r="KP105" s="49"/>
      <c r="KQ105" s="49"/>
      <c r="KR105" s="49"/>
      <c r="KS105" s="49"/>
      <c r="KT105" s="49"/>
      <c r="KU105" s="49"/>
      <c r="KV105" s="49"/>
      <c r="KW105" s="49"/>
      <c r="KX105" s="49"/>
      <c r="KY105" s="49"/>
      <c r="KZ105" s="49"/>
      <c r="LA105" s="49"/>
      <c r="LB105" s="49"/>
      <c r="LC105" s="49"/>
      <c r="LD105" s="49"/>
      <c r="LE105" s="49"/>
      <c r="LF105" s="49"/>
      <c r="LG105" s="49"/>
      <c r="LH105" s="49"/>
      <c r="LI105" s="49"/>
      <c r="LJ105" s="49"/>
      <c r="LK105" s="49"/>
      <c r="LL105" s="49"/>
      <c r="LM105" s="49"/>
      <c r="LN105" s="49"/>
      <c r="LO105" s="49"/>
      <c r="LP105" s="49"/>
      <c r="LQ105" s="49"/>
      <c r="LR105" s="49"/>
      <c r="LS105" s="49"/>
      <c r="LT105" s="49"/>
      <c r="LU105" s="49"/>
      <c r="LV105" s="49"/>
      <c r="LW105" s="49"/>
      <c r="LX105" s="49"/>
      <c r="LY105" s="49"/>
      <c r="LZ105" s="49"/>
      <c r="MA105" s="49"/>
      <c r="MB105" s="49"/>
      <c r="MC105" s="49"/>
      <c r="MD105" s="49"/>
      <c r="ME105" s="49"/>
      <c r="MF105" s="49"/>
      <c r="MG105" s="49"/>
      <c r="MH105" s="49"/>
      <c r="MI105" s="49"/>
      <c r="MJ105" s="49"/>
      <c r="MK105" s="49"/>
      <c r="ML105" s="49"/>
      <c r="MM105" s="49"/>
      <c r="MN105" s="49"/>
      <c r="MO105" s="49"/>
      <c r="MP105" s="49"/>
      <c r="MQ105" s="49"/>
      <c r="MR105" s="49"/>
      <c r="MS105" s="49"/>
      <c r="MT105" s="49"/>
      <c r="MU105" s="49"/>
      <c r="MV105" s="49"/>
      <c r="MW105" s="49"/>
      <c r="MX105" s="49"/>
      <c r="MY105" s="49"/>
      <c r="MZ105" s="49"/>
      <c r="NA105" s="49"/>
      <c r="NB105" s="49"/>
      <c r="NC105" s="49"/>
      <c r="ND105" s="49"/>
      <c r="NE105" s="49"/>
      <c r="NF105" s="49"/>
      <c r="NG105" s="49"/>
      <c r="NH105" s="49"/>
      <c r="NI105" s="49"/>
      <c r="NJ105" s="49"/>
      <c r="NK105" s="49"/>
      <c r="NL105" s="49"/>
      <c r="NM105" s="49"/>
      <c r="NN105" s="49"/>
      <c r="NO105" s="49"/>
      <c r="NP105" s="49"/>
      <c r="NQ105" s="49"/>
      <c r="NR105" s="49"/>
      <c r="NS105" s="49"/>
      <c r="NT105" s="49"/>
      <c r="NU105" s="49"/>
      <c r="NV105" s="49"/>
      <c r="NW105" s="49"/>
      <c r="NX105" s="49"/>
      <c r="NY105" s="49"/>
      <c r="NZ105" s="49"/>
      <c r="OA105" s="49"/>
      <c r="OB105" s="49"/>
      <c r="OC105" s="49"/>
      <c r="OD105" s="49"/>
      <c r="OE105" s="49"/>
      <c r="OF105" s="49"/>
      <c r="OG105" s="49"/>
      <c r="OH105" s="49"/>
      <c r="OI105" s="49"/>
      <c r="OJ105" s="49"/>
      <c r="OK105" s="49"/>
      <c r="OL105" s="49"/>
      <c r="OM105" s="49"/>
      <c r="ON105" s="49"/>
      <c r="OO105" s="49"/>
      <c r="OP105" s="49"/>
      <c r="OQ105" s="49"/>
      <c r="OR105" s="49"/>
      <c r="OS105" s="49"/>
      <c r="OT105" s="49"/>
      <c r="OU105" s="49"/>
      <c r="OV105" s="49"/>
      <c r="OW105" s="49"/>
      <c r="OX105" s="49"/>
      <c r="OY105" s="49"/>
      <c r="OZ105" s="49"/>
      <c r="PA105" s="49"/>
      <c r="PB105" s="49"/>
      <c r="PC105" s="49"/>
      <c r="PD105" s="49"/>
      <c r="PE105" s="49"/>
      <c r="PF105" s="49"/>
      <c r="PG105" s="49"/>
      <c r="PH105" s="49"/>
      <c r="PI105" s="49"/>
      <c r="PJ105" s="49"/>
      <c r="PK105" s="49"/>
      <c r="PL105" s="49"/>
      <c r="PM105" s="49"/>
      <c r="PN105" s="49"/>
      <c r="PO105" s="49"/>
      <c r="PP105" s="49"/>
      <c r="PQ105" s="49"/>
      <c r="PR105" s="49"/>
      <c r="PS105" s="49"/>
      <c r="PT105" s="49"/>
      <c r="PU105" s="49"/>
      <c r="PV105" s="49"/>
      <c r="PW105" s="49"/>
      <c r="PX105" s="49"/>
      <c r="PY105" s="49"/>
      <c r="PZ105" s="49"/>
      <c r="QA105" s="49"/>
      <c r="QB105" s="49"/>
      <c r="QC105" s="49"/>
      <c r="QD105" s="49"/>
      <c r="QE105" s="49"/>
      <c r="QF105" s="49"/>
      <c r="QG105" s="49"/>
      <c r="QH105" s="49"/>
      <c r="QI105" s="49"/>
      <c r="QJ105" s="49"/>
      <c r="QK105" s="49"/>
      <c r="QL105" s="49"/>
      <c r="QM105" s="49"/>
      <c r="QN105" s="49"/>
      <c r="QO105" s="49"/>
      <c r="QP105" s="49"/>
      <c r="QQ105" s="49"/>
      <c r="QR105" s="49"/>
      <c r="QS105" s="49"/>
      <c r="QT105" s="49"/>
      <c r="QU105" s="49"/>
      <c r="QV105" s="49"/>
      <c r="QW105" s="49"/>
      <c r="QX105" s="49"/>
      <c r="QY105" s="49"/>
      <c r="QZ105" s="49"/>
      <c r="RA105" s="49"/>
      <c r="RB105" s="49"/>
      <c r="RC105" s="49"/>
      <c r="RD105" s="49"/>
      <c r="RE105" s="49"/>
      <c r="RF105" s="49"/>
      <c r="RG105" s="49"/>
      <c r="RH105" s="49"/>
      <c r="RI105" s="49"/>
      <c r="RJ105" s="49"/>
      <c r="RK105" s="49"/>
      <c r="RL105" s="49"/>
      <c r="RM105" s="49"/>
      <c r="RN105" s="49"/>
      <c r="RO105" s="49"/>
      <c r="RP105" s="49"/>
      <c r="RQ105" s="49"/>
      <c r="RR105" s="49"/>
      <c r="RS105" s="49"/>
      <c r="RT105" s="49"/>
      <c r="RU105" s="49"/>
      <c r="RV105" s="49"/>
      <c r="RW105" s="49"/>
      <c r="RX105" s="49"/>
      <c r="RY105" s="49"/>
      <c r="RZ105" s="49"/>
      <c r="SA105" s="49"/>
      <c r="SB105" s="49"/>
      <c r="SC105" s="49"/>
      <c r="SD105" s="49"/>
      <c r="SE105" s="49"/>
      <c r="SF105" s="49"/>
      <c r="SG105" s="49"/>
      <c r="SH105" s="49"/>
      <c r="SI105" s="49"/>
      <c r="SJ105" s="49"/>
      <c r="SK105" s="49"/>
      <c r="SL105" s="49"/>
      <c r="SM105" s="49"/>
      <c r="SN105" s="49"/>
      <c r="SO105" s="49"/>
      <c r="SP105" s="49"/>
      <c r="SQ105" s="49"/>
      <c r="SR105" s="49"/>
      <c r="SS105" s="49"/>
      <c r="ST105" s="49"/>
      <c r="SU105" s="49"/>
      <c r="SV105" s="49"/>
      <c r="SW105" s="49"/>
      <c r="SX105" s="49"/>
      <c r="SY105" s="49"/>
      <c r="SZ105" s="49"/>
      <c r="TA105" s="49"/>
      <c r="TB105" s="49"/>
      <c r="TC105" s="49"/>
      <c r="TD105" s="49"/>
      <c r="TE105" s="49"/>
      <c r="TF105" s="49"/>
      <c r="TG105" s="49"/>
      <c r="TH105" s="49"/>
      <c r="TI105" s="49"/>
      <c r="TJ105" s="49"/>
      <c r="TK105" s="49"/>
      <c r="TL105" s="49"/>
      <c r="TM105" s="49"/>
      <c r="TN105" s="49"/>
      <c r="TO105" s="49"/>
      <c r="TP105" s="49"/>
      <c r="TQ105" s="49"/>
      <c r="TR105" s="49"/>
      <c r="TS105" s="49"/>
      <c r="TT105" s="49"/>
      <c r="TU105" s="49"/>
      <c r="TV105" s="49"/>
      <c r="TW105" s="49"/>
      <c r="TX105" s="49"/>
      <c r="TY105" s="49"/>
      <c r="TZ105" s="49"/>
      <c r="UA105" s="49"/>
      <c r="UB105" s="49"/>
      <c r="UC105" s="49"/>
      <c r="UD105" s="49"/>
      <c r="UE105" s="49"/>
      <c r="UF105" s="49"/>
      <c r="UG105" s="49"/>
      <c r="UH105" s="49"/>
      <c r="UI105" s="49"/>
      <c r="UJ105" s="49"/>
      <c r="UK105" s="49"/>
      <c r="UL105" s="49"/>
      <c r="UM105" s="49"/>
      <c r="UN105" s="49"/>
      <c r="UO105" s="49"/>
      <c r="UP105" s="49"/>
      <c r="UQ105" s="49"/>
      <c r="UR105" s="49"/>
      <c r="US105" s="49"/>
      <c r="UT105" s="49"/>
      <c r="UU105" s="49"/>
      <c r="UV105" s="49"/>
      <c r="UW105" s="49"/>
      <c r="UX105" s="49"/>
      <c r="UY105" s="49"/>
      <c r="UZ105" s="49"/>
      <c r="VA105" s="49"/>
      <c r="VB105" s="49"/>
      <c r="VC105" s="49"/>
      <c r="VD105" s="49"/>
      <c r="VE105" s="49"/>
      <c r="VF105" s="49"/>
      <c r="VG105" s="49"/>
      <c r="VH105" s="49"/>
      <c r="VI105" s="49"/>
      <c r="VJ105" s="49"/>
      <c r="VK105" s="49"/>
      <c r="VL105" s="49"/>
      <c r="VM105" s="49"/>
      <c r="VN105" s="49"/>
      <c r="VO105" s="49"/>
      <c r="VP105" s="49"/>
      <c r="VQ105" s="49"/>
      <c r="VR105" s="49"/>
      <c r="VS105" s="49"/>
      <c r="VT105" s="49"/>
      <c r="VU105" s="49"/>
      <c r="VV105" s="49"/>
      <c r="VW105" s="49"/>
      <c r="VX105" s="49"/>
      <c r="VY105" s="49"/>
      <c r="VZ105" s="49"/>
      <c r="WA105" s="49"/>
      <c r="WB105" s="49"/>
      <c r="WC105" s="49"/>
      <c r="WD105" s="49"/>
      <c r="WE105" s="49"/>
      <c r="WF105" s="49"/>
      <c r="WG105" s="49"/>
      <c r="WH105" s="49"/>
      <c r="WI105" s="49"/>
      <c r="WJ105" s="49"/>
      <c r="WK105" s="49"/>
      <c r="WL105" s="49"/>
      <c r="WM105" s="49"/>
      <c r="WN105" s="49"/>
      <c r="WO105" s="49"/>
      <c r="WP105" s="49"/>
      <c r="WQ105" s="49"/>
      <c r="WR105" s="49"/>
      <c r="WS105" s="49"/>
      <c r="WT105" s="49"/>
      <c r="WU105" s="49"/>
      <c r="WV105" s="49"/>
      <c r="WW105" s="49"/>
      <c r="WX105" s="49"/>
      <c r="WY105" s="49"/>
      <c r="WZ105" s="49"/>
      <c r="XA105" s="49"/>
      <c r="XB105" s="49"/>
      <c r="XC105" s="49"/>
      <c r="XD105" s="49"/>
      <c r="XE105" s="49"/>
      <c r="XF105" s="49"/>
      <c r="XG105" s="49"/>
      <c r="XH105" s="49"/>
      <c r="XI105" s="49"/>
      <c r="XJ105" s="49"/>
      <c r="XK105" s="49"/>
      <c r="XL105" s="49"/>
      <c r="XM105" s="49"/>
      <c r="XN105" s="49"/>
      <c r="XO105" s="49"/>
      <c r="XP105" s="49"/>
      <c r="XQ105" s="49"/>
      <c r="XR105" s="49"/>
      <c r="XS105" s="49"/>
      <c r="XT105" s="49"/>
      <c r="XU105" s="49"/>
      <c r="XV105" s="49"/>
      <c r="XW105" s="49"/>
      <c r="XX105" s="49"/>
      <c r="XY105" s="49"/>
      <c r="XZ105" s="49"/>
      <c r="YA105" s="49"/>
      <c r="YB105" s="49"/>
      <c r="YC105" s="49"/>
      <c r="YD105" s="49"/>
      <c r="YE105" s="49"/>
      <c r="YF105" s="49"/>
      <c r="YG105" s="49"/>
      <c r="YH105" s="49"/>
      <c r="YI105" s="49"/>
      <c r="YJ105" s="49"/>
      <c r="YK105" s="49"/>
      <c r="YL105" s="49"/>
      <c r="YM105" s="49"/>
      <c r="YN105" s="49"/>
      <c r="YO105" s="49"/>
      <c r="YP105" s="49"/>
      <c r="YQ105" s="49"/>
      <c r="YR105" s="49"/>
      <c r="YS105" s="49"/>
      <c r="YT105" s="49"/>
      <c r="YU105" s="49"/>
      <c r="YV105" s="49"/>
      <c r="YW105" s="49"/>
      <c r="YX105" s="49"/>
      <c r="YY105" s="49"/>
      <c r="YZ105" s="49"/>
      <c r="ZA105" s="49"/>
      <c r="ZB105" s="49"/>
      <c r="ZC105" s="49"/>
      <c r="ZD105" s="49"/>
      <c r="ZE105" s="49"/>
    </row>
    <row r="106" spans="1:681" s="32" customFormat="1" ht="45">
      <c r="A106" s="218"/>
      <c r="B106" s="95">
        <v>57</v>
      </c>
      <c r="C106" s="34" t="s">
        <v>589</v>
      </c>
      <c r="D106" s="131" t="s">
        <v>34</v>
      </c>
      <c r="E106" s="131" t="s">
        <v>1012</v>
      </c>
      <c r="F106" s="144">
        <f t="shared" si="11"/>
        <v>200</v>
      </c>
      <c r="G106" s="143"/>
      <c r="H106" s="143"/>
      <c r="I106" s="143">
        <v>200</v>
      </c>
      <c r="J106" s="143"/>
      <c r="K106" s="143"/>
      <c r="L106" s="131" t="s">
        <v>1109</v>
      </c>
      <c r="M106" s="131" t="s">
        <v>1124</v>
      </c>
      <c r="N106" s="48"/>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c r="CN106" s="49"/>
      <c r="CO106" s="49"/>
      <c r="CP106" s="49"/>
      <c r="CQ106" s="49"/>
      <c r="CR106" s="49"/>
      <c r="CS106" s="49"/>
      <c r="CT106" s="49"/>
      <c r="CU106" s="49"/>
      <c r="CV106" s="49"/>
      <c r="CW106" s="49"/>
      <c r="CX106" s="49"/>
      <c r="CY106" s="49"/>
      <c r="CZ106" s="49"/>
      <c r="DA106" s="49"/>
      <c r="DB106" s="49"/>
      <c r="DC106" s="49"/>
      <c r="DD106" s="49"/>
      <c r="DE106" s="49"/>
      <c r="DF106" s="49"/>
      <c r="DG106" s="49"/>
      <c r="DH106" s="49"/>
      <c r="DI106" s="49"/>
      <c r="DJ106" s="49"/>
      <c r="DK106" s="49"/>
      <c r="DL106" s="49"/>
      <c r="DM106" s="49"/>
      <c r="DN106" s="49"/>
      <c r="DO106" s="49"/>
      <c r="DP106" s="49"/>
      <c r="DQ106" s="49"/>
      <c r="DR106" s="49"/>
      <c r="DS106" s="49"/>
      <c r="DT106" s="49"/>
      <c r="DU106" s="49"/>
      <c r="DV106" s="49"/>
      <c r="DW106" s="49"/>
      <c r="DX106" s="49"/>
      <c r="DY106" s="49"/>
      <c r="DZ106" s="49"/>
      <c r="EA106" s="49"/>
      <c r="EB106" s="49"/>
      <c r="EC106" s="49"/>
      <c r="ED106" s="49"/>
      <c r="EE106" s="49"/>
      <c r="EF106" s="49"/>
      <c r="EG106" s="49"/>
      <c r="EH106" s="49"/>
      <c r="EI106" s="49"/>
      <c r="EJ106" s="49"/>
      <c r="EK106" s="49"/>
      <c r="EL106" s="49"/>
      <c r="EM106" s="49"/>
      <c r="EN106" s="49"/>
      <c r="EO106" s="49"/>
      <c r="EP106" s="49"/>
      <c r="EQ106" s="49"/>
      <c r="ER106" s="49"/>
      <c r="ES106" s="49"/>
      <c r="ET106" s="49"/>
      <c r="EU106" s="49"/>
      <c r="EV106" s="49"/>
      <c r="EW106" s="49"/>
      <c r="EX106" s="49"/>
      <c r="EY106" s="49"/>
      <c r="EZ106" s="49"/>
      <c r="FA106" s="49"/>
      <c r="FB106" s="49"/>
      <c r="FC106" s="49"/>
      <c r="FD106" s="49"/>
      <c r="FE106" s="49"/>
      <c r="FF106" s="49"/>
      <c r="FG106" s="49"/>
      <c r="FH106" s="49"/>
      <c r="FI106" s="49"/>
      <c r="FJ106" s="49"/>
      <c r="FK106" s="49"/>
      <c r="FL106" s="49"/>
      <c r="FM106" s="49"/>
      <c r="FN106" s="49"/>
      <c r="FO106" s="49"/>
      <c r="FP106" s="49"/>
      <c r="FQ106" s="49"/>
      <c r="FR106" s="49"/>
      <c r="FS106" s="49"/>
      <c r="FT106" s="49"/>
      <c r="FU106" s="49"/>
      <c r="FV106" s="49"/>
      <c r="FW106" s="49"/>
      <c r="FX106" s="49"/>
      <c r="FY106" s="49"/>
      <c r="FZ106" s="49"/>
      <c r="GA106" s="49"/>
      <c r="GB106" s="49"/>
      <c r="GC106" s="49"/>
      <c r="GD106" s="49"/>
      <c r="GE106" s="49"/>
      <c r="GF106" s="49"/>
      <c r="GG106" s="49"/>
      <c r="GH106" s="49"/>
      <c r="GI106" s="49"/>
      <c r="GJ106" s="49"/>
      <c r="GK106" s="49"/>
      <c r="GL106" s="49"/>
      <c r="GM106" s="49"/>
      <c r="GN106" s="49"/>
      <c r="GO106" s="49"/>
      <c r="GP106" s="49"/>
      <c r="GQ106" s="49"/>
      <c r="GR106" s="49"/>
      <c r="GS106" s="49"/>
      <c r="GT106" s="49"/>
      <c r="GU106" s="49"/>
      <c r="GV106" s="49"/>
      <c r="GW106" s="49"/>
      <c r="GX106" s="49"/>
      <c r="GY106" s="49"/>
      <c r="GZ106" s="49"/>
      <c r="HA106" s="49"/>
      <c r="HB106" s="49"/>
      <c r="HC106" s="49"/>
      <c r="HD106" s="49"/>
      <c r="HE106" s="49"/>
      <c r="HF106" s="49"/>
      <c r="HG106" s="49"/>
      <c r="HH106" s="49"/>
      <c r="HI106" s="49"/>
      <c r="HJ106" s="49"/>
      <c r="HK106" s="49"/>
      <c r="HL106" s="49"/>
      <c r="HM106" s="49"/>
      <c r="HN106" s="49"/>
      <c r="HO106" s="49"/>
      <c r="HP106" s="49"/>
      <c r="HQ106" s="49"/>
      <c r="HR106" s="49"/>
      <c r="HS106" s="49"/>
      <c r="HT106" s="49"/>
      <c r="HU106" s="49"/>
      <c r="HV106" s="49"/>
      <c r="HW106" s="49"/>
      <c r="HX106" s="49"/>
      <c r="HY106" s="49"/>
      <c r="HZ106" s="49"/>
      <c r="IA106" s="49"/>
      <c r="IB106" s="49"/>
      <c r="IC106" s="49"/>
      <c r="ID106" s="49"/>
      <c r="IE106" s="49"/>
      <c r="IF106" s="49"/>
      <c r="IG106" s="49"/>
      <c r="IH106" s="49"/>
      <c r="II106" s="49"/>
      <c r="IJ106" s="49"/>
      <c r="IK106" s="49"/>
      <c r="IL106" s="49"/>
      <c r="IM106" s="49"/>
      <c r="IN106" s="49"/>
      <c r="IO106" s="49"/>
      <c r="IP106" s="49"/>
      <c r="IQ106" s="49"/>
      <c r="IR106" s="49"/>
      <c r="IS106" s="49"/>
      <c r="IT106" s="49"/>
      <c r="IU106" s="49"/>
      <c r="IV106" s="49"/>
      <c r="IW106" s="49"/>
      <c r="IX106" s="49"/>
      <c r="IY106" s="49"/>
      <c r="IZ106" s="49"/>
      <c r="JA106" s="49"/>
      <c r="JB106" s="49"/>
      <c r="JC106" s="49"/>
      <c r="JD106" s="49"/>
      <c r="JE106" s="49"/>
      <c r="JF106" s="49"/>
      <c r="JG106" s="49"/>
      <c r="JH106" s="49"/>
      <c r="JI106" s="49"/>
      <c r="JJ106" s="49"/>
      <c r="JK106" s="49"/>
      <c r="JL106" s="49"/>
      <c r="JM106" s="49"/>
      <c r="JN106" s="49"/>
      <c r="JO106" s="49"/>
      <c r="JP106" s="49"/>
      <c r="JQ106" s="49"/>
      <c r="JR106" s="49"/>
      <c r="JS106" s="49"/>
      <c r="JT106" s="49"/>
      <c r="JU106" s="49"/>
      <c r="JV106" s="49"/>
      <c r="JW106" s="49"/>
      <c r="JX106" s="49"/>
      <c r="JY106" s="49"/>
      <c r="JZ106" s="49"/>
      <c r="KA106" s="49"/>
      <c r="KB106" s="49"/>
      <c r="KC106" s="49"/>
      <c r="KD106" s="49"/>
      <c r="KE106" s="49"/>
      <c r="KF106" s="49"/>
      <c r="KG106" s="49"/>
      <c r="KH106" s="49"/>
      <c r="KI106" s="49"/>
      <c r="KJ106" s="49"/>
      <c r="KK106" s="49"/>
      <c r="KL106" s="49"/>
      <c r="KM106" s="49"/>
      <c r="KN106" s="49"/>
      <c r="KO106" s="49"/>
      <c r="KP106" s="49"/>
      <c r="KQ106" s="49"/>
      <c r="KR106" s="49"/>
      <c r="KS106" s="49"/>
      <c r="KT106" s="49"/>
      <c r="KU106" s="49"/>
      <c r="KV106" s="49"/>
      <c r="KW106" s="49"/>
      <c r="KX106" s="49"/>
      <c r="KY106" s="49"/>
      <c r="KZ106" s="49"/>
      <c r="LA106" s="49"/>
      <c r="LB106" s="49"/>
      <c r="LC106" s="49"/>
      <c r="LD106" s="49"/>
      <c r="LE106" s="49"/>
      <c r="LF106" s="49"/>
      <c r="LG106" s="49"/>
      <c r="LH106" s="49"/>
      <c r="LI106" s="49"/>
      <c r="LJ106" s="49"/>
      <c r="LK106" s="49"/>
      <c r="LL106" s="49"/>
      <c r="LM106" s="49"/>
      <c r="LN106" s="49"/>
      <c r="LO106" s="49"/>
      <c r="LP106" s="49"/>
      <c r="LQ106" s="49"/>
      <c r="LR106" s="49"/>
      <c r="LS106" s="49"/>
      <c r="LT106" s="49"/>
      <c r="LU106" s="49"/>
      <c r="LV106" s="49"/>
      <c r="LW106" s="49"/>
      <c r="LX106" s="49"/>
      <c r="LY106" s="49"/>
      <c r="LZ106" s="49"/>
      <c r="MA106" s="49"/>
      <c r="MB106" s="49"/>
      <c r="MC106" s="49"/>
      <c r="MD106" s="49"/>
      <c r="ME106" s="49"/>
      <c r="MF106" s="49"/>
      <c r="MG106" s="49"/>
      <c r="MH106" s="49"/>
      <c r="MI106" s="49"/>
      <c r="MJ106" s="49"/>
      <c r="MK106" s="49"/>
      <c r="ML106" s="49"/>
      <c r="MM106" s="49"/>
      <c r="MN106" s="49"/>
      <c r="MO106" s="49"/>
      <c r="MP106" s="49"/>
      <c r="MQ106" s="49"/>
      <c r="MR106" s="49"/>
      <c r="MS106" s="49"/>
      <c r="MT106" s="49"/>
      <c r="MU106" s="49"/>
      <c r="MV106" s="49"/>
      <c r="MW106" s="49"/>
      <c r="MX106" s="49"/>
      <c r="MY106" s="49"/>
      <c r="MZ106" s="49"/>
      <c r="NA106" s="49"/>
      <c r="NB106" s="49"/>
      <c r="NC106" s="49"/>
      <c r="ND106" s="49"/>
      <c r="NE106" s="49"/>
      <c r="NF106" s="49"/>
      <c r="NG106" s="49"/>
      <c r="NH106" s="49"/>
      <c r="NI106" s="49"/>
      <c r="NJ106" s="49"/>
      <c r="NK106" s="49"/>
      <c r="NL106" s="49"/>
      <c r="NM106" s="49"/>
      <c r="NN106" s="49"/>
      <c r="NO106" s="49"/>
      <c r="NP106" s="49"/>
      <c r="NQ106" s="49"/>
      <c r="NR106" s="49"/>
      <c r="NS106" s="49"/>
      <c r="NT106" s="49"/>
      <c r="NU106" s="49"/>
      <c r="NV106" s="49"/>
      <c r="NW106" s="49"/>
      <c r="NX106" s="49"/>
      <c r="NY106" s="49"/>
      <c r="NZ106" s="49"/>
      <c r="OA106" s="49"/>
      <c r="OB106" s="49"/>
      <c r="OC106" s="49"/>
      <c r="OD106" s="49"/>
      <c r="OE106" s="49"/>
      <c r="OF106" s="49"/>
      <c r="OG106" s="49"/>
      <c r="OH106" s="49"/>
      <c r="OI106" s="49"/>
      <c r="OJ106" s="49"/>
      <c r="OK106" s="49"/>
      <c r="OL106" s="49"/>
      <c r="OM106" s="49"/>
      <c r="ON106" s="49"/>
      <c r="OO106" s="49"/>
      <c r="OP106" s="49"/>
      <c r="OQ106" s="49"/>
      <c r="OR106" s="49"/>
      <c r="OS106" s="49"/>
      <c r="OT106" s="49"/>
      <c r="OU106" s="49"/>
      <c r="OV106" s="49"/>
      <c r="OW106" s="49"/>
      <c r="OX106" s="49"/>
      <c r="OY106" s="49"/>
      <c r="OZ106" s="49"/>
      <c r="PA106" s="49"/>
      <c r="PB106" s="49"/>
      <c r="PC106" s="49"/>
      <c r="PD106" s="49"/>
      <c r="PE106" s="49"/>
      <c r="PF106" s="49"/>
      <c r="PG106" s="49"/>
      <c r="PH106" s="49"/>
      <c r="PI106" s="49"/>
      <c r="PJ106" s="49"/>
      <c r="PK106" s="49"/>
      <c r="PL106" s="49"/>
      <c r="PM106" s="49"/>
      <c r="PN106" s="49"/>
      <c r="PO106" s="49"/>
      <c r="PP106" s="49"/>
      <c r="PQ106" s="49"/>
      <c r="PR106" s="49"/>
      <c r="PS106" s="49"/>
      <c r="PT106" s="49"/>
      <c r="PU106" s="49"/>
      <c r="PV106" s="49"/>
      <c r="PW106" s="49"/>
      <c r="PX106" s="49"/>
      <c r="PY106" s="49"/>
      <c r="PZ106" s="49"/>
      <c r="QA106" s="49"/>
      <c r="QB106" s="49"/>
      <c r="QC106" s="49"/>
      <c r="QD106" s="49"/>
      <c r="QE106" s="49"/>
      <c r="QF106" s="49"/>
      <c r="QG106" s="49"/>
      <c r="QH106" s="49"/>
      <c r="QI106" s="49"/>
      <c r="QJ106" s="49"/>
      <c r="QK106" s="49"/>
      <c r="QL106" s="49"/>
      <c r="QM106" s="49"/>
      <c r="QN106" s="49"/>
      <c r="QO106" s="49"/>
      <c r="QP106" s="49"/>
      <c r="QQ106" s="49"/>
      <c r="QR106" s="49"/>
      <c r="QS106" s="49"/>
      <c r="QT106" s="49"/>
      <c r="QU106" s="49"/>
      <c r="QV106" s="49"/>
      <c r="QW106" s="49"/>
      <c r="QX106" s="49"/>
      <c r="QY106" s="49"/>
      <c r="QZ106" s="49"/>
      <c r="RA106" s="49"/>
      <c r="RB106" s="49"/>
      <c r="RC106" s="49"/>
      <c r="RD106" s="49"/>
      <c r="RE106" s="49"/>
      <c r="RF106" s="49"/>
      <c r="RG106" s="49"/>
      <c r="RH106" s="49"/>
      <c r="RI106" s="49"/>
      <c r="RJ106" s="49"/>
      <c r="RK106" s="49"/>
      <c r="RL106" s="49"/>
      <c r="RM106" s="49"/>
      <c r="RN106" s="49"/>
      <c r="RO106" s="49"/>
      <c r="RP106" s="49"/>
      <c r="RQ106" s="49"/>
      <c r="RR106" s="49"/>
      <c r="RS106" s="49"/>
      <c r="RT106" s="49"/>
      <c r="RU106" s="49"/>
      <c r="RV106" s="49"/>
      <c r="RW106" s="49"/>
      <c r="RX106" s="49"/>
      <c r="RY106" s="49"/>
      <c r="RZ106" s="49"/>
      <c r="SA106" s="49"/>
      <c r="SB106" s="49"/>
      <c r="SC106" s="49"/>
      <c r="SD106" s="49"/>
      <c r="SE106" s="49"/>
      <c r="SF106" s="49"/>
      <c r="SG106" s="49"/>
      <c r="SH106" s="49"/>
      <c r="SI106" s="49"/>
      <c r="SJ106" s="49"/>
      <c r="SK106" s="49"/>
      <c r="SL106" s="49"/>
      <c r="SM106" s="49"/>
      <c r="SN106" s="49"/>
      <c r="SO106" s="49"/>
      <c r="SP106" s="49"/>
      <c r="SQ106" s="49"/>
      <c r="SR106" s="49"/>
      <c r="SS106" s="49"/>
      <c r="ST106" s="49"/>
      <c r="SU106" s="49"/>
      <c r="SV106" s="49"/>
      <c r="SW106" s="49"/>
      <c r="SX106" s="49"/>
      <c r="SY106" s="49"/>
      <c r="SZ106" s="49"/>
      <c r="TA106" s="49"/>
      <c r="TB106" s="49"/>
      <c r="TC106" s="49"/>
      <c r="TD106" s="49"/>
      <c r="TE106" s="49"/>
      <c r="TF106" s="49"/>
      <c r="TG106" s="49"/>
      <c r="TH106" s="49"/>
      <c r="TI106" s="49"/>
      <c r="TJ106" s="49"/>
      <c r="TK106" s="49"/>
      <c r="TL106" s="49"/>
      <c r="TM106" s="49"/>
      <c r="TN106" s="49"/>
      <c r="TO106" s="49"/>
      <c r="TP106" s="49"/>
      <c r="TQ106" s="49"/>
      <c r="TR106" s="49"/>
      <c r="TS106" s="49"/>
      <c r="TT106" s="49"/>
      <c r="TU106" s="49"/>
      <c r="TV106" s="49"/>
      <c r="TW106" s="49"/>
      <c r="TX106" s="49"/>
      <c r="TY106" s="49"/>
      <c r="TZ106" s="49"/>
      <c r="UA106" s="49"/>
      <c r="UB106" s="49"/>
      <c r="UC106" s="49"/>
      <c r="UD106" s="49"/>
      <c r="UE106" s="49"/>
      <c r="UF106" s="49"/>
      <c r="UG106" s="49"/>
      <c r="UH106" s="49"/>
      <c r="UI106" s="49"/>
      <c r="UJ106" s="49"/>
      <c r="UK106" s="49"/>
      <c r="UL106" s="49"/>
      <c r="UM106" s="49"/>
      <c r="UN106" s="49"/>
      <c r="UO106" s="49"/>
      <c r="UP106" s="49"/>
      <c r="UQ106" s="49"/>
      <c r="UR106" s="49"/>
      <c r="US106" s="49"/>
      <c r="UT106" s="49"/>
      <c r="UU106" s="49"/>
      <c r="UV106" s="49"/>
      <c r="UW106" s="49"/>
      <c r="UX106" s="49"/>
      <c r="UY106" s="49"/>
      <c r="UZ106" s="49"/>
      <c r="VA106" s="49"/>
      <c r="VB106" s="49"/>
      <c r="VC106" s="49"/>
      <c r="VD106" s="49"/>
      <c r="VE106" s="49"/>
      <c r="VF106" s="49"/>
      <c r="VG106" s="49"/>
      <c r="VH106" s="49"/>
      <c r="VI106" s="49"/>
      <c r="VJ106" s="49"/>
      <c r="VK106" s="49"/>
      <c r="VL106" s="49"/>
      <c r="VM106" s="49"/>
      <c r="VN106" s="49"/>
      <c r="VO106" s="49"/>
      <c r="VP106" s="49"/>
      <c r="VQ106" s="49"/>
      <c r="VR106" s="49"/>
      <c r="VS106" s="49"/>
      <c r="VT106" s="49"/>
      <c r="VU106" s="49"/>
      <c r="VV106" s="49"/>
      <c r="VW106" s="49"/>
      <c r="VX106" s="49"/>
      <c r="VY106" s="49"/>
      <c r="VZ106" s="49"/>
      <c r="WA106" s="49"/>
      <c r="WB106" s="49"/>
      <c r="WC106" s="49"/>
      <c r="WD106" s="49"/>
      <c r="WE106" s="49"/>
      <c r="WF106" s="49"/>
      <c r="WG106" s="49"/>
      <c r="WH106" s="49"/>
      <c r="WI106" s="49"/>
      <c r="WJ106" s="49"/>
      <c r="WK106" s="49"/>
      <c r="WL106" s="49"/>
      <c r="WM106" s="49"/>
      <c r="WN106" s="49"/>
      <c r="WO106" s="49"/>
      <c r="WP106" s="49"/>
      <c r="WQ106" s="49"/>
      <c r="WR106" s="49"/>
      <c r="WS106" s="49"/>
      <c r="WT106" s="49"/>
      <c r="WU106" s="49"/>
      <c r="WV106" s="49"/>
      <c r="WW106" s="49"/>
      <c r="WX106" s="49"/>
      <c r="WY106" s="49"/>
      <c r="WZ106" s="49"/>
      <c r="XA106" s="49"/>
      <c r="XB106" s="49"/>
      <c r="XC106" s="49"/>
      <c r="XD106" s="49"/>
      <c r="XE106" s="49"/>
      <c r="XF106" s="49"/>
      <c r="XG106" s="49"/>
      <c r="XH106" s="49"/>
      <c r="XI106" s="49"/>
      <c r="XJ106" s="49"/>
      <c r="XK106" s="49"/>
      <c r="XL106" s="49"/>
      <c r="XM106" s="49"/>
      <c r="XN106" s="49"/>
      <c r="XO106" s="49"/>
      <c r="XP106" s="49"/>
      <c r="XQ106" s="49"/>
      <c r="XR106" s="49"/>
      <c r="XS106" s="49"/>
      <c r="XT106" s="49"/>
      <c r="XU106" s="49"/>
      <c r="XV106" s="49"/>
      <c r="XW106" s="49"/>
      <c r="XX106" s="49"/>
      <c r="XY106" s="49"/>
      <c r="XZ106" s="49"/>
      <c r="YA106" s="49"/>
      <c r="YB106" s="49"/>
      <c r="YC106" s="49"/>
      <c r="YD106" s="49"/>
      <c r="YE106" s="49"/>
      <c r="YF106" s="49"/>
      <c r="YG106" s="49"/>
      <c r="YH106" s="49"/>
      <c r="YI106" s="49"/>
      <c r="YJ106" s="49"/>
      <c r="YK106" s="49"/>
      <c r="YL106" s="49"/>
      <c r="YM106" s="49"/>
      <c r="YN106" s="49"/>
      <c r="YO106" s="49"/>
      <c r="YP106" s="49"/>
      <c r="YQ106" s="49"/>
      <c r="YR106" s="49"/>
      <c r="YS106" s="49"/>
      <c r="YT106" s="49"/>
      <c r="YU106" s="49"/>
      <c r="YV106" s="49"/>
      <c r="YW106" s="49"/>
      <c r="YX106" s="49"/>
      <c r="YY106" s="49"/>
      <c r="YZ106" s="49"/>
      <c r="ZA106" s="49"/>
      <c r="ZB106" s="49"/>
      <c r="ZC106" s="49"/>
      <c r="ZD106" s="49"/>
      <c r="ZE106" s="49"/>
    </row>
    <row r="107" spans="1:681" s="32" customFormat="1" ht="30">
      <c r="A107" s="218"/>
      <c r="B107" s="95">
        <v>58</v>
      </c>
      <c r="C107" s="34" t="s">
        <v>590</v>
      </c>
      <c r="D107" s="131" t="s">
        <v>34</v>
      </c>
      <c r="E107" s="131" t="s">
        <v>1012</v>
      </c>
      <c r="F107" s="144">
        <f t="shared" si="11"/>
        <v>30</v>
      </c>
      <c r="G107" s="143"/>
      <c r="H107" s="143"/>
      <c r="I107" s="143">
        <v>30</v>
      </c>
      <c r="J107" s="143"/>
      <c r="K107" s="143"/>
      <c r="L107" s="131" t="s">
        <v>1110</v>
      </c>
      <c r="M107" s="131" t="s">
        <v>1125</v>
      </c>
      <c r="N107" s="48"/>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49"/>
      <c r="CI107" s="49"/>
      <c r="CJ107" s="49"/>
      <c r="CK107" s="49"/>
      <c r="CL107" s="49"/>
      <c r="CM107" s="49"/>
      <c r="CN107" s="49"/>
      <c r="CO107" s="49"/>
      <c r="CP107" s="49"/>
      <c r="CQ107" s="49"/>
      <c r="CR107" s="49"/>
      <c r="CS107" s="49"/>
      <c r="CT107" s="49"/>
      <c r="CU107" s="49"/>
      <c r="CV107" s="49"/>
      <c r="CW107" s="49"/>
      <c r="CX107" s="49"/>
      <c r="CY107" s="49"/>
      <c r="CZ107" s="49"/>
      <c r="DA107" s="49"/>
      <c r="DB107" s="49"/>
      <c r="DC107" s="49"/>
      <c r="DD107" s="49"/>
      <c r="DE107" s="49"/>
      <c r="DF107" s="49"/>
      <c r="DG107" s="49"/>
      <c r="DH107" s="49"/>
      <c r="DI107" s="49"/>
      <c r="DJ107" s="49"/>
      <c r="DK107" s="49"/>
      <c r="DL107" s="49"/>
      <c r="DM107" s="49"/>
      <c r="DN107" s="49"/>
      <c r="DO107" s="49"/>
      <c r="DP107" s="49"/>
      <c r="DQ107" s="49"/>
      <c r="DR107" s="49"/>
      <c r="DS107" s="49"/>
      <c r="DT107" s="49"/>
      <c r="DU107" s="49"/>
      <c r="DV107" s="49"/>
      <c r="DW107" s="49"/>
      <c r="DX107" s="49"/>
      <c r="DY107" s="49"/>
      <c r="DZ107" s="49"/>
      <c r="EA107" s="49"/>
      <c r="EB107" s="49"/>
      <c r="EC107" s="49"/>
      <c r="ED107" s="49"/>
      <c r="EE107" s="49"/>
      <c r="EF107" s="49"/>
      <c r="EG107" s="49"/>
      <c r="EH107" s="49"/>
      <c r="EI107" s="49"/>
      <c r="EJ107" s="49"/>
      <c r="EK107" s="49"/>
      <c r="EL107" s="49"/>
      <c r="EM107" s="49"/>
      <c r="EN107" s="49"/>
      <c r="EO107" s="49"/>
      <c r="EP107" s="49"/>
      <c r="EQ107" s="49"/>
      <c r="ER107" s="49"/>
      <c r="ES107" s="49"/>
      <c r="ET107" s="49"/>
      <c r="EU107" s="49"/>
      <c r="EV107" s="49"/>
      <c r="EW107" s="49"/>
      <c r="EX107" s="49"/>
      <c r="EY107" s="49"/>
      <c r="EZ107" s="49"/>
      <c r="FA107" s="49"/>
      <c r="FB107" s="49"/>
      <c r="FC107" s="49"/>
      <c r="FD107" s="49"/>
      <c r="FE107" s="49"/>
      <c r="FF107" s="49"/>
      <c r="FG107" s="49"/>
      <c r="FH107" s="49"/>
      <c r="FI107" s="49"/>
      <c r="FJ107" s="49"/>
      <c r="FK107" s="49"/>
      <c r="FL107" s="49"/>
      <c r="FM107" s="49"/>
      <c r="FN107" s="49"/>
      <c r="FO107" s="49"/>
      <c r="FP107" s="49"/>
      <c r="FQ107" s="49"/>
      <c r="FR107" s="49"/>
      <c r="FS107" s="49"/>
      <c r="FT107" s="49"/>
      <c r="FU107" s="49"/>
      <c r="FV107" s="49"/>
      <c r="FW107" s="49"/>
      <c r="FX107" s="49"/>
      <c r="FY107" s="49"/>
      <c r="FZ107" s="49"/>
      <c r="GA107" s="49"/>
      <c r="GB107" s="49"/>
      <c r="GC107" s="49"/>
      <c r="GD107" s="49"/>
      <c r="GE107" s="49"/>
      <c r="GF107" s="49"/>
      <c r="GG107" s="49"/>
      <c r="GH107" s="49"/>
      <c r="GI107" s="49"/>
      <c r="GJ107" s="49"/>
      <c r="GK107" s="49"/>
      <c r="GL107" s="49"/>
      <c r="GM107" s="49"/>
      <c r="GN107" s="49"/>
      <c r="GO107" s="49"/>
      <c r="GP107" s="49"/>
      <c r="GQ107" s="49"/>
      <c r="GR107" s="49"/>
      <c r="GS107" s="49"/>
      <c r="GT107" s="49"/>
      <c r="GU107" s="49"/>
      <c r="GV107" s="49"/>
      <c r="GW107" s="49"/>
      <c r="GX107" s="49"/>
      <c r="GY107" s="49"/>
      <c r="GZ107" s="49"/>
      <c r="HA107" s="49"/>
      <c r="HB107" s="49"/>
      <c r="HC107" s="49"/>
      <c r="HD107" s="49"/>
      <c r="HE107" s="49"/>
      <c r="HF107" s="49"/>
      <c r="HG107" s="49"/>
      <c r="HH107" s="49"/>
      <c r="HI107" s="49"/>
      <c r="HJ107" s="49"/>
      <c r="HK107" s="49"/>
      <c r="HL107" s="49"/>
      <c r="HM107" s="49"/>
      <c r="HN107" s="49"/>
      <c r="HO107" s="49"/>
      <c r="HP107" s="49"/>
      <c r="HQ107" s="49"/>
      <c r="HR107" s="49"/>
      <c r="HS107" s="49"/>
      <c r="HT107" s="49"/>
      <c r="HU107" s="49"/>
      <c r="HV107" s="49"/>
      <c r="HW107" s="49"/>
      <c r="HX107" s="49"/>
      <c r="HY107" s="49"/>
      <c r="HZ107" s="49"/>
      <c r="IA107" s="49"/>
      <c r="IB107" s="49"/>
      <c r="IC107" s="49"/>
      <c r="ID107" s="49"/>
      <c r="IE107" s="49"/>
      <c r="IF107" s="49"/>
      <c r="IG107" s="49"/>
      <c r="IH107" s="49"/>
      <c r="II107" s="49"/>
      <c r="IJ107" s="49"/>
      <c r="IK107" s="49"/>
      <c r="IL107" s="49"/>
      <c r="IM107" s="49"/>
      <c r="IN107" s="49"/>
      <c r="IO107" s="49"/>
      <c r="IP107" s="49"/>
      <c r="IQ107" s="49"/>
      <c r="IR107" s="49"/>
      <c r="IS107" s="49"/>
      <c r="IT107" s="49"/>
      <c r="IU107" s="49"/>
      <c r="IV107" s="49"/>
      <c r="IW107" s="49"/>
      <c r="IX107" s="49"/>
      <c r="IY107" s="49"/>
      <c r="IZ107" s="49"/>
      <c r="JA107" s="49"/>
      <c r="JB107" s="49"/>
      <c r="JC107" s="49"/>
      <c r="JD107" s="49"/>
      <c r="JE107" s="49"/>
      <c r="JF107" s="49"/>
      <c r="JG107" s="49"/>
      <c r="JH107" s="49"/>
      <c r="JI107" s="49"/>
      <c r="JJ107" s="49"/>
      <c r="JK107" s="49"/>
      <c r="JL107" s="49"/>
      <c r="JM107" s="49"/>
      <c r="JN107" s="49"/>
      <c r="JO107" s="49"/>
      <c r="JP107" s="49"/>
      <c r="JQ107" s="49"/>
      <c r="JR107" s="49"/>
      <c r="JS107" s="49"/>
      <c r="JT107" s="49"/>
      <c r="JU107" s="49"/>
      <c r="JV107" s="49"/>
      <c r="JW107" s="49"/>
      <c r="JX107" s="49"/>
      <c r="JY107" s="49"/>
      <c r="JZ107" s="49"/>
      <c r="KA107" s="49"/>
      <c r="KB107" s="49"/>
      <c r="KC107" s="49"/>
      <c r="KD107" s="49"/>
      <c r="KE107" s="49"/>
      <c r="KF107" s="49"/>
      <c r="KG107" s="49"/>
      <c r="KH107" s="49"/>
      <c r="KI107" s="49"/>
      <c r="KJ107" s="49"/>
      <c r="KK107" s="49"/>
      <c r="KL107" s="49"/>
      <c r="KM107" s="49"/>
      <c r="KN107" s="49"/>
      <c r="KO107" s="49"/>
      <c r="KP107" s="49"/>
      <c r="KQ107" s="49"/>
      <c r="KR107" s="49"/>
      <c r="KS107" s="49"/>
      <c r="KT107" s="49"/>
      <c r="KU107" s="49"/>
      <c r="KV107" s="49"/>
      <c r="KW107" s="49"/>
      <c r="KX107" s="49"/>
      <c r="KY107" s="49"/>
      <c r="KZ107" s="49"/>
      <c r="LA107" s="49"/>
      <c r="LB107" s="49"/>
      <c r="LC107" s="49"/>
      <c r="LD107" s="49"/>
      <c r="LE107" s="49"/>
      <c r="LF107" s="49"/>
      <c r="LG107" s="49"/>
      <c r="LH107" s="49"/>
      <c r="LI107" s="49"/>
      <c r="LJ107" s="49"/>
      <c r="LK107" s="49"/>
      <c r="LL107" s="49"/>
      <c r="LM107" s="49"/>
      <c r="LN107" s="49"/>
      <c r="LO107" s="49"/>
      <c r="LP107" s="49"/>
      <c r="LQ107" s="49"/>
      <c r="LR107" s="49"/>
      <c r="LS107" s="49"/>
      <c r="LT107" s="49"/>
      <c r="LU107" s="49"/>
      <c r="LV107" s="49"/>
      <c r="LW107" s="49"/>
      <c r="LX107" s="49"/>
      <c r="LY107" s="49"/>
      <c r="LZ107" s="49"/>
      <c r="MA107" s="49"/>
      <c r="MB107" s="49"/>
      <c r="MC107" s="49"/>
      <c r="MD107" s="49"/>
      <c r="ME107" s="49"/>
      <c r="MF107" s="49"/>
      <c r="MG107" s="49"/>
      <c r="MH107" s="49"/>
      <c r="MI107" s="49"/>
      <c r="MJ107" s="49"/>
      <c r="MK107" s="49"/>
      <c r="ML107" s="49"/>
      <c r="MM107" s="49"/>
      <c r="MN107" s="49"/>
      <c r="MO107" s="49"/>
      <c r="MP107" s="49"/>
      <c r="MQ107" s="49"/>
      <c r="MR107" s="49"/>
      <c r="MS107" s="49"/>
      <c r="MT107" s="49"/>
      <c r="MU107" s="49"/>
      <c r="MV107" s="49"/>
      <c r="MW107" s="49"/>
      <c r="MX107" s="49"/>
      <c r="MY107" s="49"/>
      <c r="MZ107" s="49"/>
      <c r="NA107" s="49"/>
      <c r="NB107" s="49"/>
      <c r="NC107" s="49"/>
      <c r="ND107" s="49"/>
      <c r="NE107" s="49"/>
      <c r="NF107" s="49"/>
      <c r="NG107" s="49"/>
      <c r="NH107" s="49"/>
      <c r="NI107" s="49"/>
      <c r="NJ107" s="49"/>
      <c r="NK107" s="49"/>
      <c r="NL107" s="49"/>
      <c r="NM107" s="49"/>
      <c r="NN107" s="49"/>
      <c r="NO107" s="49"/>
      <c r="NP107" s="49"/>
      <c r="NQ107" s="49"/>
      <c r="NR107" s="49"/>
      <c r="NS107" s="49"/>
      <c r="NT107" s="49"/>
      <c r="NU107" s="49"/>
      <c r="NV107" s="49"/>
      <c r="NW107" s="49"/>
      <c r="NX107" s="49"/>
      <c r="NY107" s="49"/>
      <c r="NZ107" s="49"/>
      <c r="OA107" s="49"/>
      <c r="OB107" s="49"/>
      <c r="OC107" s="49"/>
      <c r="OD107" s="49"/>
      <c r="OE107" s="49"/>
      <c r="OF107" s="49"/>
      <c r="OG107" s="49"/>
      <c r="OH107" s="49"/>
      <c r="OI107" s="49"/>
      <c r="OJ107" s="49"/>
      <c r="OK107" s="49"/>
      <c r="OL107" s="49"/>
      <c r="OM107" s="49"/>
      <c r="ON107" s="49"/>
      <c r="OO107" s="49"/>
      <c r="OP107" s="49"/>
      <c r="OQ107" s="49"/>
      <c r="OR107" s="49"/>
      <c r="OS107" s="49"/>
      <c r="OT107" s="49"/>
      <c r="OU107" s="49"/>
      <c r="OV107" s="49"/>
      <c r="OW107" s="49"/>
      <c r="OX107" s="49"/>
      <c r="OY107" s="49"/>
      <c r="OZ107" s="49"/>
      <c r="PA107" s="49"/>
      <c r="PB107" s="49"/>
      <c r="PC107" s="49"/>
      <c r="PD107" s="49"/>
      <c r="PE107" s="49"/>
      <c r="PF107" s="49"/>
      <c r="PG107" s="49"/>
      <c r="PH107" s="49"/>
      <c r="PI107" s="49"/>
      <c r="PJ107" s="49"/>
      <c r="PK107" s="49"/>
      <c r="PL107" s="49"/>
      <c r="PM107" s="49"/>
      <c r="PN107" s="49"/>
      <c r="PO107" s="49"/>
      <c r="PP107" s="49"/>
      <c r="PQ107" s="49"/>
      <c r="PR107" s="49"/>
      <c r="PS107" s="49"/>
      <c r="PT107" s="49"/>
      <c r="PU107" s="49"/>
      <c r="PV107" s="49"/>
      <c r="PW107" s="49"/>
      <c r="PX107" s="49"/>
      <c r="PY107" s="49"/>
      <c r="PZ107" s="49"/>
      <c r="QA107" s="49"/>
      <c r="QB107" s="49"/>
      <c r="QC107" s="49"/>
      <c r="QD107" s="49"/>
      <c r="QE107" s="49"/>
      <c r="QF107" s="49"/>
      <c r="QG107" s="49"/>
      <c r="QH107" s="49"/>
      <c r="QI107" s="49"/>
      <c r="QJ107" s="49"/>
      <c r="QK107" s="49"/>
      <c r="QL107" s="49"/>
      <c r="QM107" s="49"/>
      <c r="QN107" s="49"/>
      <c r="QO107" s="49"/>
      <c r="QP107" s="49"/>
      <c r="QQ107" s="49"/>
      <c r="QR107" s="49"/>
      <c r="QS107" s="49"/>
      <c r="QT107" s="49"/>
      <c r="QU107" s="49"/>
      <c r="QV107" s="49"/>
      <c r="QW107" s="49"/>
      <c r="QX107" s="49"/>
      <c r="QY107" s="49"/>
      <c r="QZ107" s="49"/>
      <c r="RA107" s="49"/>
      <c r="RB107" s="49"/>
      <c r="RC107" s="49"/>
      <c r="RD107" s="49"/>
      <c r="RE107" s="49"/>
      <c r="RF107" s="49"/>
      <c r="RG107" s="49"/>
      <c r="RH107" s="49"/>
      <c r="RI107" s="49"/>
      <c r="RJ107" s="49"/>
      <c r="RK107" s="49"/>
      <c r="RL107" s="49"/>
      <c r="RM107" s="49"/>
      <c r="RN107" s="49"/>
      <c r="RO107" s="49"/>
      <c r="RP107" s="49"/>
      <c r="RQ107" s="49"/>
      <c r="RR107" s="49"/>
      <c r="RS107" s="49"/>
      <c r="RT107" s="49"/>
      <c r="RU107" s="49"/>
      <c r="RV107" s="49"/>
      <c r="RW107" s="49"/>
      <c r="RX107" s="49"/>
      <c r="RY107" s="49"/>
      <c r="RZ107" s="49"/>
      <c r="SA107" s="49"/>
      <c r="SB107" s="49"/>
      <c r="SC107" s="49"/>
      <c r="SD107" s="49"/>
      <c r="SE107" s="49"/>
      <c r="SF107" s="49"/>
      <c r="SG107" s="49"/>
      <c r="SH107" s="49"/>
      <c r="SI107" s="49"/>
      <c r="SJ107" s="49"/>
      <c r="SK107" s="49"/>
      <c r="SL107" s="49"/>
      <c r="SM107" s="49"/>
      <c r="SN107" s="49"/>
      <c r="SO107" s="49"/>
      <c r="SP107" s="49"/>
      <c r="SQ107" s="49"/>
      <c r="SR107" s="49"/>
      <c r="SS107" s="49"/>
      <c r="ST107" s="49"/>
      <c r="SU107" s="49"/>
      <c r="SV107" s="49"/>
      <c r="SW107" s="49"/>
      <c r="SX107" s="49"/>
      <c r="SY107" s="49"/>
      <c r="SZ107" s="49"/>
      <c r="TA107" s="49"/>
      <c r="TB107" s="49"/>
      <c r="TC107" s="49"/>
      <c r="TD107" s="49"/>
      <c r="TE107" s="49"/>
      <c r="TF107" s="49"/>
      <c r="TG107" s="49"/>
      <c r="TH107" s="49"/>
      <c r="TI107" s="49"/>
      <c r="TJ107" s="49"/>
      <c r="TK107" s="49"/>
      <c r="TL107" s="49"/>
      <c r="TM107" s="49"/>
      <c r="TN107" s="49"/>
      <c r="TO107" s="49"/>
      <c r="TP107" s="49"/>
      <c r="TQ107" s="49"/>
      <c r="TR107" s="49"/>
      <c r="TS107" s="49"/>
      <c r="TT107" s="49"/>
      <c r="TU107" s="49"/>
      <c r="TV107" s="49"/>
      <c r="TW107" s="49"/>
      <c r="TX107" s="49"/>
      <c r="TY107" s="49"/>
      <c r="TZ107" s="49"/>
      <c r="UA107" s="49"/>
      <c r="UB107" s="49"/>
      <c r="UC107" s="49"/>
      <c r="UD107" s="49"/>
      <c r="UE107" s="49"/>
      <c r="UF107" s="49"/>
      <c r="UG107" s="49"/>
      <c r="UH107" s="49"/>
      <c r="UI107" s="49"/>
      <c r="UJ107" s="49"/>
      <c r="UK107" s="49"/>
      <c r="UL107" s="49"/>
      <c r="UM107" s="49"/>
      <c r="UN107" s="49"/>
      <c r="UO107" s="49"/>
      <c r="UP107" s="49"/>
      <c r="UQ107" s="49"/>
      <c r="UR107" s="49"/>
      <c r="US107" s="49"/>
      <c r="UT107" s="49"/>
      <c r="UU107" s="49"/>
      <c r="UV107" s="49"/>
      <c r="UW107" s="49"/>
      <c r="UX107" s="49"/>
      <c r="UY107" s="49"/>
      <c r="UZ107" s="49"/>
      <c r="VA107" s="49"/>
      <c r="VB107" s="49"/>
      <c r="VC107" s="49"/>
      <c r="VD107" s="49"/>
      <c r="VE107" s="49"/>
      <c r="VF107" s="49"/>
      <c r="VG107" s="49"/>
      <c r="VH107" s="49"/>
      <c r="VI107" s="49"/>
      <c r="VJ107" s="49"/>
      <c r="VK107" s="49"/>
      <c r="VL107" s="49"/>
      <c r="VM107" s="49"/>
      <c r="VN107" s="49"/>
      <c r="VO107" s="49"/>
      <c r="VP107" s="49"/>
      <c r="VQ107" s="49"/>
      <c r="VR107" s="49"/>
      <c r="VS107" s="49"/>
      <c r="VT107" s="49"/>
      <c r="VU107" s="49"/>
      <c r="VV107" s="49"/>
      <c r="VW107" s="49"/>
      <c r="VX107" s="49"/>
      <c r="VY107" s="49"/>
      <c r="VZ107" s="49"/>
      <c r="WA107" s="49"/>
      <c r="WB107" s="49"/>
      <c r="WC107" s="49"/>
      <c r="WD107" s="49"/>
      <c r="WE107" s="49"/>
      <c r="WF107" s="49"/>
      <c r="WG107" s="49"/>
      <c r="WH107" s="49"/>
      <c r="WI107" s="49"/>
      <c r="WJ107" s="49"/>
      <c r="WK107" s="49"/>
      <c r="WL107" s="49"/>
      <c r="WM107" s="49"/>
      <c r="WN107" s="49"/>
      <c r="WO107" s="49"/>
      <c r="WP107" s="49"/>
      <c r="WQ107" s="49"/>
      <c r="WR107" s="49"/>
      <c r="WS107" s="49"/>
      <c r="WT107" s="49"/>
      <c r="WU107" s="49"/>
      <c r="WV107" s="49"/>
      <c r="WW107" s="49"/>
      <c r="WX107" s="49"/>
      <c r="WY107" s="49"/>
      <c r="WZ107" s="49"/>
      <c r="XA107" s="49"/>
      <c r="XB107" s="49"/>
      <c r="XC107" s="49"/>
      <c r="XD107" s="49"/>
      <c r="XE107" s="49"/>
      <c r="XF107" s="49"/>
      <c r="XG107" s="49"/>
      <c r="XH107" s="49"/>
      <c r="XI107" s="49"/>
      <c r="XJ107" s="49"/>
      <c r="XK107" s="49"/>
      <c r="XL107" s="49"/>
      <c r="XM107" s="49"/>
      <c r="XN107" s="49"/>
      <c r="XO107" s="49"/>
      <c r="XP107" s="49"/>
      <c r="XQ107" s="49"/>
      <c r="XR107" s="49"/>
      <c r="XS107" s="49"/>
      <c r="XT107" s="49"/>
      <c r="XU107" s="49"/>
      <c r="XV107" s="49"/>
      <c r="XW107" s="49"/>
      <c r="XX107" s="49"/>
      <c r="XY107" s="49"/>
      <c r="XZ107" s="49"/>
      <c r="YA107" s="49"/>
      <c r="YB107" s="49"/>
      <c r="YC107" s="49"/>
      <c r="YD107" s="49"/>
      <c r="YE107" s="49"/>
      <c r="YF107" s="49"/>
      <c r="YG107" s="49"/>
      <c r="YH107" s="49"/>
      <c r="YI107" s="49"/>
      <c r="YJ107" s="49"/>
      <c r="YK107" s="49"/>
      <c r="YL107" s="49"/>
      <c r="YM107" s="49"/>
      <c r="YN107" s="49"/>
      <c r="YO107" s="49"/>
      <c r="YP107" s="49"/>
      <c r="YQ107" s="49"/>
      <c r="YR107" s="49"/>
      <c r="YS107" s="49"/>
      <c r="YT107" s="49"/>
      <c r="YU107" s="49"/>
      <c r="YV107" s="49"/>
      <c r="YW107" s="49"/>
      <c r="YX107" s="49"/>
      <c r="YY107" s="49"/>
      <c r="YZ107" s="49"/>
      <c r="ZA107" s="49"/>
      <c r="ZB107" s="49"/>
      <c r="ZC107" s="49"/>
      <c r="ZD107" s="49"/>
      <c r="ZE107" s="49"/>
    </row>
    <row r="108" spans="1:681" s="32" customFormat="1" ht="30">
      <c r="A108" s="218"/>
      <c r="B108" s="95">
        <v>59</v>
      </c>
      <c r="C108" s="34" t="s">
        <v>591</v>
      </c>
      <c r="D108" s="131" t="s">
        <v>34</v>
      </c>
      <c r="E108" s="131" t="s">
        <v>1012</v>
      </c>
      <c r="F108" s="144">
        <f t="shared" si="11"/>
        <v>600</v>
      </c>
      <c r="G108" s="143"/>
      <c r="H108" s="143"/>
      <c r="I108" s="143">
        <v>600</v>
      </c>
      <c r="J108" s="143"/>
      <c r="K108" s="143"/>
      <c r="L108" s="131" t="s">
        <v>1110</v>
      </c>
      <c r="M108" s="131" t="s">
        <v>1126</v>
      </c>
      <c r="N108" s="48"/>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c r="DM108" s="49"/>
      <c r="DN108" s="49"/>
      <c r="DO108" s="49"/>
      <c r="DP108" s="49"/>
      <c r="DQ108" s="49"/>
      <c r="DR108" s="49"/>
      <c r="DS108" s="49"/>
      <c r="DT108" s="49"/>
      <c r="DU108" s="49"/>
      <c r="DV108" s="49"/>
      <c r="DW108" s="49"/>
      <c r="DX108" s="49"/>
      <c r="DY108" s="49"/>
      <c r="DZ108" s="49"/>
      <c r="EA108" s="49"/>
      <c r="EB108" s="49"/>
      <c r="EC108" s="49"/>
      <c r="ED108" s="49"/>
      <c r="EE108" s="49"/>
      <c r="EF108" s="49"/>
      <c r="EG108" s="49"/>
      <c r="EH108" s="49"/>
      <c r="EI108" s="49"/>
      <c r="EJ108" s="49"/>
      <c r="EK108" s="49"/>
      <c r="EL108" s="49"/>
      <c r="EM108" s="49"/>
      <c r="EN108" s="49"/>
      <c r="EO108" s="49"/>
      <c r="EP108" s="49"/>
      <c r="EQ108" s="49"/>
      <c r="ER108" s="49"/>
      <c r="ES108" s="49"/>
      <c r="ET108" s="49"/>
      <c r="EU108" s="49"/>
      <c r="EV108" s="49"/>
      <c r="EW108" s="49"/>
      <c r="EX108" s="49"/>
      <c r="EY108" s="49"/>
      <c r="EZ108" s="49"/>
      <c r="FA108" s="49"/>
      <c r="FB108" s="49"/>
      <c r="FC108" s="49"/>
      <c r="FD108" s="49"/>
      <c r="FE108" s="49"/>
      <c r="FF108" s="49"/>
      <c r="FG108" s="49"/>
      <c r="FH108" s="49"/>
      <c r="FI108" s="49"/>
      <c r="FJ108" s="49"/>
      <c r="FK108" s="49"/>
      <c r="FL108" s="49"/>
      <c r="FM108" s="49"/>
      <c r="FN108" s="49"/>
      <c r="FO108" s="49"/>
      <c r="FP108" s="49"/>
      <c r="FQ108" s="49"/>
      <c r="FR108" s="49"/>
      <c r="FS108" s="49"/>
      <c r="FT108" s="49"/>
      <c r="FU108" s="49"/>
      <c r="FV108" s="49"/>
      <c r="FW108" s="49"/>
      <c r="FX108" s="49"/>
      <c r="FY108" s="49"/>
      <c r="FZ108" s="49"/>
      <c r="GA108" s="49"/>
      <c r="GB108" s="49"/>
      <c r="GC108" s="49"/>
      <c r="GD108" s="49"/>
      <c r="GE108" s="49"/>
      <c r="GF108" s="49"/>
      <c r="GG108" s="49"/>
      <c r="GH108" s="49"/>
      <c r="GI108" s="49"/>
      <c r="GJ108" s="49"/>
      <c r="GK108" s="49"/>
      <c r="GL108" s="49"/>
      <c r="GM108" s="49"/>
      <c r="GN108" s="49"/>
      <c r="GO108" s="49"/>
      <c r="GP108" s="49"/>
      <c r="GQ108" s="49"/>
      <c r="GR108" s="49"/>
      <c r="GS108" s="49"/>
      <c r="GT108" s="49"/>
      <c r="GU108" s="49"/>
      <c r="GV108" s="49"/>
      <c r="GW108" s="49"/>
      <c r="GX108" s="49"/>
      <c r="GY108" s="49"/>
      <c r="GZ108" s="49"/>
      <c r="HA108" s="49"/>
      <c r="HB108" s="49"/>
      <c r="HC108" s="49"/>
      <c r="HD108" s="49"/>
      <c r="HE108" s="49"/>
      <c r="HF108" s="49"/>
      <c r="HG108" s="49"/>
      <c r="HH108" s="49"/>
      <c r="HI108" s="49"/>
      <c r="HJ108" s="49"/>
      <c r="HK108" s="49"/>
      <c r="HL108" s="49"/>
      <c r="HM108" s="49"/>
      <c r="HN108" s="49"/>
      <c r="HO108" s="49"/>
      <c r="HP108" s="49"/>
      <c r="HQ108" s="49"/>
      <c r="HR108" s="49"/>
      <c r="HS108" s="49"/>
      <c r="HT108" s="49"/>
      <c r="HU108" s="49"/>
      <c r="HV108" s="49"/>
      <c r="HW108" s="49"/>
      <c r="HX108" s="49"/>
      <c r="HY108" s="49"/>
      <c r="HZ108" s="49"/>
      <c r="IA108" s="49"/>
      <c r="IB108" s="49"/>
      <c r="IC108" s="49"/>
      <c r="ID108" s="49"/>
      <c r="IE108" s="49"/>
      <c r="IF108" s="49"/>
      <c r="IG108" s="49"/>
      <c r="IH108" s="49"/>
      <c r="II108" s="49"/>
      <c r="IJ108" s="49"/>
      <c r="IK108" s="49"/>
      <c r="IL108" s="49"/>
      <c r="IM108" s="49"/>
      <c r="IN108" s="49"/>
      <c r="IO108" s="49"/>
      <c r="IP108" s="49"/>
      <c r="IQ108" s="49"/>
      <c r="IR108" s="49"/>
      <c r="IS108" s="49"/>
      <c r="IT108" s="49"/>
      <c r="IU108" s="49"/>
      <c r="IV108" s="49"/>
      <c r="IW108" s="49"/>
      <c r="IX108" s="49"/>
      <c r="IY108" s="49"/>
      <c r="IZ108" s="49"/>
      <c r="JA108" s="49"/>
      <c r="JB108" s="49"/>
      <c r="JC108" s="49"/>
      <c r="JD108" s="49"/>
      <c r="JE108" s="49"/>
      <c r="JF108" s="49"/>
      <c r="JG108" s="49"/>
      <c r="JH108" s="49"/>
      <c r="JI108" s="49"/>
      <c r="JJ108" s="49"/>
      <c r="JK108" s="49"/>
      <c r="JL108" s="49"/>
      <c r="JM108" s="49"/>
      <c r="JN108" s="49"/>
      <c r="JO108" s="49"/>
      <c r="JP108" s="49"/>
      <c r="JQ108" s="49"/>
      <c r="JR108" s="49"/>
      <c r="JS108" s="49"/>
      <c r="JT108" s="49"/>
      <c r="JU108" s="49"/>
      <c r="JV108" s="49"/>
      <c r="JW108" s="49"/>
      <c r="JX108" s="49"/>
      <c r="JY108" s="49"/>
      <c r="JZ108" s="49"/>
      <c r="KA108" s="49"/>
      <c r="KB108" s="49"/>
      <c r="KC108" s="49"/>
      <c r="KD108" s="49"/>
      <c r="KE108" s="49"/>
      <c r="KF108" s="49"/>
      <c r="KG108" s="49"/>
      <c r="KH108" s="49"/>
      <c r="KI108" s="49"/>
      <c r="KJ108" s="49"/>
      <c r="KK108" s="49"/>
      <c r="KL108" s="49"/>
      <c r="KM108" s="49"/>
      <c r="KN108" s="49"/>
      <c r="KO108" s="49"/>
      <c r="KP108" s="49"/>
      <c r="KQ108" s="49"/>
      <c r="KR108" s="49"/>
      <c r="KS108" s="49"/>
      <c r="KT108" s="49"/>
      <c r="KU108" s="49"/>
      <c r="KV108" s="49"/>
      <c r="KW108" s="49"/>
      <c r="KX108" s="49"/>
      <c r="KY108" s="49"/>
      <c r="KZ108" s="49"/>
      <c r="LA108" s="49"/>
      <c r="LB108" s="49"/>
      <c r="LC108" s="49"/>
      <c r="LD108" s="49"/>
      <c r="LE108" s="49"/>
      <c r="LF108" s="49"/>
      <c r="LG108" s="49"/>
      <c r="LH108" s="49"/>
      <c r="LI108" s="49"/>
      <c r="LJ108" s="49"/>
      <c r="LK108" s="49"/>
      <c r="LL108" s="49"/>
      <c r="LM108" s="49"/>
      <c r="LN108" s="49"/>
      <c r="LO108" s="49"/>
      <c r="LP108" s="49"/>
      <c r="LQ108" s="49"/>
      <c r="LR108" s="49"/>
      <c r="LS108" s="49"/>
      <c r="LT108" s="49"/>
      <c r="LU108" s="49"/>
      <c r="LV108" s="49"/>
      <c r="LW108" s="49"/>
      <c r="LX108" s="49"/>
      <c r="LY108" s="49"/>
      <c r="LZ108" s="49"/>
      <c r="MA108" s="49"/>
      <c r="MB108" s="49"/>
      <c r="MC108" s="49"/>
      <c r="MD108" s="49"/>
      <c r="ME108" s="49"/>
      <c r="MF108" s="49"/>
      <c r="MG108" s="49"/>
      <c r="MH108" s="49"/>
      <c r="MI108" s="49"/>
      <c r="MJ108" s="49"/>
      <c r="MK108" s="49"/>
      <c r="ML108" s="49"/>
      <c r="MM108" s="49"/>
      <c r="MN108" s="49"/>
      <c r="MO108" s="49"/>
      <c r="MP108" s="49"/>
      <c r="MQ108" s="49"/>
      <c r="MR108" s="49"/>
      <c r="MS108" s="49"/>
      <c r="MT108" s="49"/>
      <c r="MU108" s="49"/>
      <c r="MV108" s="49"/>
      <c r="MW108" s="49"/>
      <c r="MX108" s="49"/>
      <c r="MY108" s="49"/>
      <c r="MZ108" s="49"/>
      <c r="NA108" s="49"/>
      <c r="NB108" s="49"/>
      <c r="NC108" s="49"/>
      <c r="ND108" s="49"/>
      <c r="NE108" s="49"/>
      <c r="NF108" s="49"/>
      <c r="NG108" s="49"/>
      <c r="NH108" s="49"/>
      <c r="NI108" s="49"/>
      <c r="NJ108" s="49"/>
      <c r="NK108" s="49"/>
      <c r="NL108" s="49"/>
      <c r="NM108" s="49"/>
      <c r="NN108" s="49"/>
      <c r="NO108" s="49"/>
      <c r="NP108" s="49"/>
      <c r="NQ108" s="49"/>
      <c r="NR108" s="49"/>
      <c r="NS108" s="49"/>
      <c r="NT108" s="49"/>
      <c r="NU108" s="49"/>
      <c r="NV108" s="49"/>
      <c r="NW108" s="49"/>
      <c r="NX108" s="49"/>
      <c r="NY108" s="49"/>
      <c r="NZ108" s="49"/>
      <c r="OA108" s="49"/>
      <c r="OB108" s="49"/>
      <c r="OC108" s="49"/>
      <c r="OD108" s="49"/>
      <c r="OE108" s="49"/>
      <c r="OF108" s="49"/>
      <c r="OG108" s="49"/>
      <c r="OH108" s="49"/>
      <c r="OI108" s="49"/>
      <c r="OJ108" s="49"/>
      <c r="OK108" s="49"/>
      <c r="OL108" s="49"/>
      <c r="OM108" s="49"/>
      <c r="ON108" s="49"/>
      <c r="OO108" s="49"/>
      <c r="OP108" s="49"/>
      <c r="OQ108" s="49"/>
      <c r="OR108" s="49"/>
      <c r="OS108" s="49"/>
      <c r="OT108" s="49"/>
      <c r="OU108" s="49"/>
      <c r="OV108" s="49"/>
      <c r="OW108" s="49"/>
      <c r="OX108" s="49"/>
      <c r="OY108" s="49"/>
      <c r="OZ108" s="49"/>
      <c r="PA108" s="49"/>
      <c r="PB108" s="49"/>
      <c r="PC108" s="49"/>
      <c r="PD108" s="49"/>
      <c r="PE108" s="49"/>
      <c r="PF108" s="49"/>
      <c r="PG108" s="49"/>
      <c r="PH108" s="49"/>
      <c r="PI108" s="49"/>
      <c r="PJ108" s="49"/>
      <c r="PK108" s="49"/>
      <c r="PL108" s="49"/>
      <c r="PM108" s="49"/>
      <c r="PN108" s="49"/>
      <c r="PO108" s="49"/>
      <c r="PP108" s="49"/>
      <c r="PQ108" s="49"/>
      <c r="PR108" s="49"/>
      <c r="PS108" s="49"/>
      <c r="PT108" s="49"/>
      <c r="PU108" s="49"/>
      <c r="PV108" s="49"/>
      <c r="PW108" s="49"/>
      <c r="PX108" s="49"/>
      <c r="PY108" s="49"/>
      <c r="PZ108" s="49"/>
      <c r="QA108" s="49"/>
      <c r="QB108" s="49"/>
      <c r="QC108" s="49"/>
      <c r="QD108" s="49"/>
      <c r="QE108" s="49"/>
      <c r="QF108" s="49"/>
      <c r="QG108" s="49"/>
      <c r="QH108" s="49"/>
      <c r="QI108" s="49"/>
      <c r="QJ108" s="49"/>
      <c r="QK108" s="49"/>
      <c r="QL108" s="49"/>
      <c r="QM108" s="49"/>
      <c r="QN108" s="49"/>
      <c r="QO108" s="49"/>
      <c r="QP108" s="49"/>
      <c r="QQ108" s="49"/>
      <c r="QR108" s="49"/>
      <c r="QS108" s="49"/>
      <c r="QT108" s="49"/>
      <c r="QU108" s="49"/>
      <c r="QV108" s="49"/>
      <c r="QW108" s="49"/>
      <c r="QX108" s="49"/>
      <c r="QY108" s="49"/>
      <c r="QZ108" s="49"/>
      <c r="RA108" s="49"/>
      <c r="RB108" s="49"/>
      <c r="RC108" s="49"/>
      <c r="RD108" s="49"/>
      <c r="RE108" s="49"/>
      <c r="RF108" s="49"/>
      <c r="RG108" s="49"/>
      <c r="RH108" s="49"/>
      <c r="RI108" s="49"/>
      <c r="RJ108" s="49"/>
      <c r="RK108" s="49"/>
      <c r="RL108" s="49"/>
      <c r="RM108" s="49"/>
      <c r="RN108" s="49"/>
      <c r="RO108" s="49"/>
      <c r="RP108" s="49"/>
      <c r="RQ108" s="49"/>
      <c r="RR108" s="49"/>
      <c r="RS108" s="49"/>
      <c r="RT108" s="49"/>
      <c r="RU108" s="49"/>
      <c r="RV108" s="49"/>
      <c r="RW108" s="49"/>
      <c r="RX108" s="49"/>
      <c r="RY108" s="49"/>
      <c r="RZ108" s="49"/>
      <c r="SA108" s="49"/>
      <c r="SB108" s="49"/>
      <c r="SC108" s="49"/>
      <c r="SD108" s="49"/>
      <c r="SE108" s="49"/>
      <c r="SF108" s="49"/>
      <c r="SG108" s="49"/>
      <c r="SH108" s="49"/>
      <c r="SI108" s="49"/>
      <c r="SJ108" s="49"/>
      <c r="SK108" s="49"/>
      <c r="SL108" s="49"/>
      <c r="SM108" s="49"/>
      <c r="SN108" s="49"/>
      <c r="SO108" s="49"/>
      <c r="SP108" s="49"/>
      <c r="SQ108" s="49"/>
      <c r="SR108" s="49"/>
      <c r="SS108" s="49"/>
      <c r="ST108" s="49"/>
      <c r="SU108" s="49"/>
      <c r="SV108" s="49"/>
      <c r="SW108" s="49"/>
      <c r="SX108" s="49"/>
      <c r="SY108" s="49"/>
      <c r="SZ108" s="49"/>
      <c r="TA108" s="49"/>
      <c r="TB108" s="49"/>
      <c r="TC108" s="49"/>
      <c r="TD108" s="49"/>
      <c r="TE108" s="49"/>
      <c r="TF108" s="49"/>
      <c r="TG108" s="49"/>
      <c r="TH108" s="49"/>
      <c r="TI108" s="49"/>
      <c r="TJ108" s="49"/>
      <c r="TK108" s="49"/>
      <c r="TL108" s="49"/>
      <c r="TM108" s="49"/>
      <c r="TN108" s="49"/>
      <c r="TO108" s="49"/>
      <c r="TP108" s="49"/>
      <c r="TQ108" s="49"/>
      <c r="TR108" s="49"/>
      <c r="TS108" s="49"/>
      <c r="TT108" s="49"/>
      <c r="TU108" s="49"/>
      <c r="TV108" s="49"/>
      <c r="TW108" s="49"/>
      <c r="TX108" s="49"/>
      <c r="TY108" s="49"/>
      <c r="TZ108" s="49"/>
      <c r="UA108" s="49"/>
      <c r="UB108" s="49"/>
      <c r="UC108" s="49"/>
      <c r="UD108" s="49"/>
      <c r="UE108" s="49"/>
      <c r="UF108" s="49"/>
      <c r="UG108" s="49"/>
      <c r="UH108" s="49"/>
      <c r="UI108" s="49"/>
      <c r="UJ108" s="49"/>
      <c r="UK108" s="49"/>
      <c r="UL108" s="49"/>
      <c r="UM108" s="49"/>
      <c r="UN108" s="49"/>
      <c r="UO108" s="49"/>
      <c r="UP108" s="49"/>
      <c r="UQ108" s="49"/>
      <c r="UR108" s="49"/>
      <c r="US108" s="49"/>
      <c r="UT108" s="49"/>
      <c r="UU108" s="49"/>
      <c r="UV108" s="49"/>
      <c r="UW108" s="49"/>
      <c r="UX108" s="49"/>
      <c r="UY108" s="49"/>
      <c r="UZ108" s="49"/>
      <c r="VA108" s="49"/>
      <c r="VB108" s="49"/>
      <c r="VC108" s="49"/>
      <c r="VD108" s="49"/>
      <c r="VE108" s="49"/>
      <c r="VF108" s="49"/>
      <c r="VG108" s="49"/>
      <c r="VH108" s="49"/>
      <c r="VI108" s="49"/>
      <c r="VJ108" s="49"/>
      <c r="VK108" s="49"/>
      <c r="VL108" s="49"/>
      <c r="VM108" s="49"/>
      <c r="VN108" s="49"/>
      <c r="VO108" s="49"/>
      <c r="VP108" s="49"/>
      <c r="VQ108" s="49"/>
      <c r="VR108" s="49"/>
      <c r="VS108" s="49"/>
      <c r="VT108" s="49"/>
      <c r="VU108" s="49"/>
      <c r="VV108" s="49"/>
      <c r="VW108" s="49"/>
      <c r="VX108" s="49"/>
      <c r="VY108" s="49"/>
      <c r="VZ108" s="49"/>
      <c r="WA108" s="49"/>
      <c r="WB108" s="49"/>
      <c r="WC108" s="49"/>
      <c r="WD108" s="49"/>
      <c r="WE108" s="49"/>
      <c r="WF108" s="49"/>
      <c r="WG108" s="49"/>
      <c r="WH108" s="49"/>
      <c r="WI108" s="49"/>
      <c r="WJ108" s="49"/>
      <c r="WK108" s="49"/>
      <c r="WL108" s="49"/>
      <c r="WM108" s="49"/>
      <c r="WN108" s="49"/>
      <c r="WO108" s="49"/>
      <c r="WP108" s="49"/>
      <c r="WQ108" s="49"/>
      <c r="WR108" s="49"/>
      <c r="WS108" s="49"/>
      <c r="WT108" s="49"/>
      <c r="WU108" s="49"/>
      <c r="WV108" s="49"/>
      <c r="WW108" s="49"/>
      <c r="WX108" s="49"/>
      <c r="WY108" s="49"/>
      <c r="WZ108" s="49"/>
      <c r="XA108" s="49"/>
      <c r="XB108" s="49"/>
      <c r="XC108" s="49"/>
      <c r="XD108" s="49"/>
      <c r="XE108" s="49"/>
      <c r="XF108" s="49"/>
      <c r="XG108" s="49"/>
      <c r="XH108" s="49"/>
      <c r="XI108" s="49"/>
      <c r="XJ108" s="49"/>
      <c r="XK108" s="49"/>
      <c r="XL108" s="49"/>
      <c r="XM108" s="49"/>
      <c r="XN108" s="49"/>
      <c r="XO108" s="49"/>
      <c r="XP108" s="49"/>
      <c r="XQ108" s="49"/>
      <c r="XR108" s="49"/>
      <c r="XS108" s="49"/>
      <c r="XT108" s="49"/>
      <c r="XU108" s="49"/>
      <c r="XV108" s="49"/>
      <c r="XW108" s="49"/>
      <c r="XX108" s="49"/>
      <c r="XY108" s="49"/>
      <c r="XZ108" s="49"/>
      <c r="YA108" s="49"/>
      <c r="YB108" s="49"/>
      <c r="YC108" s="49"/>
      <c r="YD108" s="49"/>
      <c r="YE108" s="49"/>
      <c r="YF108" s="49"/>
      <c r="YG108" s="49"/>
      <c r="YH108" s="49"/>
      <c r="YI108" s="49"/>
      <c r="YJ108" s="49"/>
      <c r="YK108" s="49"/>
      <c r="YL108" s="49"/>
      <c r="YM108" s="49"/>
      <c r="YN108" s="49"/>
      <c r="YO108" s="49"/>
      <c r="YP108" s="49"/>
      <c r="YQ108" s="49"/>
      <c r="YR108" s="49"/>
      <c r="YS108" s="49"/>
      <c r="YT108" s="49"/>
      <c r="YU108" s="49"/>
      <c r="YV108" s="49"/>
      <c r="YW108" s="49"/>
      <c r="YX108" s="49"/>
      <c r="YY108" s="49"/>
      <c r="YZ108" s="49"/>
      <c r="ZA108" s="49"/>
      <c r="ZB108" s="49"/>
      <c r="ZC108" s="49"/>
      <c r="ZD108" s="49"/>
      <c r="ZE108" s="49"/>
    </row>
    <row r="109" spans="1:681" s="32" customFormat="1" ht="34.5" customHeight="1">
      <c r="A109" s="218"/>
      <c r="B109" s="95">
        <v>60</v>
      </c>
      <c r="C109" s="34" t="s">
        <v>592</v>
      </c>
      <c r="D109" s="131" t="s">
        <v>34</v>
      </c>
      <c r="E109" s="131" t="s">
        <v>1012</v>
      </c>
      <c r="F109" s="144">
        <f t="shared" si="11"/>
        <v>3120</v>
      </c>
      <c r="G109" s="143"/>
      <c r="H109" s="143"/>
      <c r="I109" s="143">
        <v>3120</v>
      </c>
      <c r="J109" s="143"/>
      <c r="K109" s="143"/>
      <c r="L109" s="131" t="s">
        <v>1111</v>
      </c>
      <c r="M109" s="131" t="s">
        <v>213</v>
      </c>
      <c r="N109" s="48"/>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49"/>
      <c r="CI109" s="49"/>
      <c r="CJ109" s="49"/>
      <c r="CK109" s="49"/>
      <c r="CL109" s="49"/>
      <c r="CM109" s="49"/>
      <c r="CN109" s="49"/>
      <c r="CO109" s="49"/>
      <c r="CP109" s="49"/>
      <c r="CQ109" s="49"/>
      <c r="CR109" s="49"/>
      <c r="CS109" s="49"/>
      <c r="CT109" s="49"/>
      <c r="CU109" s="49"/>
      <c r="CV109" s="49"/>
      <c r="CW109" s="49"/>
      <c r="CX109" s="49"/>
      <c r="CY109" s="49"/>
      <c r="CZ109" s="49"/>
      <c r="DA109" s="49"/>
      <c r="DB109" s="49"/>
      <c r="DC109" s="49"/>
      <c r="DD109" s="49"/>
      <c r="DE109" s="49"/>
      <c r="DF109" s="49"/>
      <c r="DG109" s="49"/>
      <c r="DH109" s="49"/>
      <c r="DI109" s="49"/>
      <c r="DJ109" s="49"/>
      <c r="DK109" s="49"/>
      <c r="DL109" s="49"/>
      <c r="DM109" s="49"/>
      <c r="DN109" s="49"/>
      <c r="DO109" s="49"/>
      <c r="DP109" s="49"/>
      <c r="DQ109" s="49"/>
      <c r="DR109" s="49"/>
      <c r="DS109" s="49"/>
      <c r="DT109" s="49"/>
      <c r="DU109" s="49"/>
      <c r="DV109" s="49"/>
      <c r="DW109" s="49"/>
      <c r="DX109" s="49"/>
      <c r="DY109" s="49"/>
      <c r="DZ109" s="49"/>
      <c r="EA109" s="49"/>
      <c r="EB109" s="49"/>
      <c r="EC109" s="49"/>
      <c r="ED109" s="49"/>
      <c r="EE109" s="49"/>
      <c r="EF109" s="49"/>
      <c r="EG109" s="49"/>
      <c r="EH109" s="49"/>
      <c r="EI109" s="49"/>
      <c r="EJ109" s="49"/>
      <c r="EK109" s="49"/>
      <c r="EL109" s="49"/>
      <c r="EM109" s="49"/>
      <c r="EN109" s="49"/>
      <c r="EO109" s="49"/>
      <c r="EP109" s="49"/>
      <c r="EQ109" s="49"/>
      <c r="ER109" s="49"/>
      <c r="ES109" s="49"/>
      <c r="ET109" s="49"/>
      <c r="EU109" s="49"/>
      <c r="EV109" s="49"/>
      <c r="EW109" s="49"/>
      <c r="EX109" s="49"/>
      <c r="EY109" s="49"/>
      <c r="EZ109" s="49"/>
      <c r="FA109" s="49"/>
      <c r="FB109" s="49"/>
      <c r="FC109" s="49"/>
      <c r="FD109" s="49"/>
      <c r="FE109" s="49"/>
      <c r="FF109" s="49"/>
      <c r="FG109" s="49"/>
      <c r="FH109" s="49"/>
      <c r="FI109" s="49"/>
      <c r="FJ109" s="49"/>
      <c r="FK109" s="49"/>
      <c r="FL109" s="49"/>
      <c r="FM109" s="49"/>
      <c r="FN109" s="49"/>
      <c r="FO109" s="49"/>
      <c r="FP109" s="49"/>
      <c r="FQ109" s="49"/>
      <c r="FR109" s="49"/>
      <c r="FS109" s="49"/>
      <c r="FT109" s="49"/>
      <c r="FU109" s="49"/>
      <c r="FV109" s="49"/>
      <c r="FW109" s="49"/>
      <c r="FX109" s="49"/>
      <c r="FY109" s="49"/>
      <c r="FZ109" s="49"/>
      <c r="GA109" s="49"/>
      <c r="GB109" s="49"/>
      <c r="GC109" s="49"/>
      <c r="GD109" s="49"/>
      <c r="GE109" s="49"/>
      <c r="GF109" s="49"/>
      <c r="GG109" s="49"/>
      <c r="GH109" s="49"/>
      <c r="GI109" s="49"/>
      <c r="GJ109" s="49"/>
      <c r="GK109" s="49"/>
      <c r="GL109" s="49"/>
      <c r="GM109" s="49"/>
      <c r="GN109" s="49"/>
      <c r="GO109" s="49"/>
      <c r="GP109" s="49"/>
      <c r="GQ109" s="49"/>
      <c r="GR109" s="49"/>
      <c r="GS109" s="49"/>
      <c r="GT109" s="49"/>
      <c r="GU109" s="49"/>
      <c r="GV109" s="49"/>
      <c r="GW109" s="49"/>
      <c r="GX109" s="49"/>
      <c r="GY109" s="49"/>
      <c r="GZ109" s="49"/>
      <c r="HA109" s="49"/>
      <c r="HB109" s="49"/>
      <c r="HC109" s="49"/>
      <c r="HD109" s="49"/>
      <c r="HE109" s="49"/>
      <c r="HF109" s="49"/>
      <c r="HG109" s="49"/>
      <c r="HH109" s="49"/>
      <c r="HI109" s="49"/>
      <c r="HJ109" s="49"/>
      <c r="HK109" s="49"/>
      <c r="HL109" s="49"/>
      <c r="HM109" s="49"/>
      <c r="HN109" s="49"/>
      <c r="HO109" s="49"/>
      <c r="HP109" s="49"/>
      <c r="HQ109" s="49"/>
      <c r="HR109" s="49"/>
      <c r="HS109" s="49"/>
      <c r="HT109" s="49"/>
      <c r="HU109" s="49"/>
      <c r="HV109" s="49"/>
      <c r="HW109" s="49"/>
      <c r="HX109" s="49"/>
      <c r="HY109" s="49"/>
      <c r="HZ109" s="49"/>
      <c r="IA109" s="49"/>
      <c r="IB109" s="49"/>
      <c r="IC109" s="49"/>
      <c r="ID109" s="49"/>
      <c r="IE109" s="49"/>
      <c r="IF109" s="49"/>
      <c r="IG109" s="49"/>
      <c r="IH109" s="49"/>
      <c r="II109" s="49"/>
      <c r="IJ109" s="49"/>
      <c r="IK109" s="49"/>
      <c r="IL109" s="49"/>
      <c r="IM109" s="49"/>
      <c r="IN109" s="49"/>
      <c r="IO109" s="49"/>
      <c r="IP109" s="49"/>
      <c r="IQ109" s="49"/>
      <c r="IR109" s="49"/>
      <c r="IS109" s="49"/>
      <c r="IT109" s="49"/>
      <c r="IU109" s="49"/>
      <c r="IV109" s="49"/>
      <c r="IW109" s="49"/>
      <c r="IX109" s="49"/>
      <c r="IY109" s="49"/>
      <c r="IZ109" s="49"/>
      <c r="JA109" s="49"/>
      <c r="JB109" s="49"/>
      <c r="JC109" s="49"/>
      <c r="JD109" s="49"/>
      <c r="JE109" s="49"/>
      <c r="JF109" s="49"/>
      <c r="JG109" s="49"/>
      <c r="JH109" s="49"/>
      <c r="JI109" s="49"/>
      <c r="JJ109" s="49"/>
      <c r="JK109" s="49"/>
      <c r="JL109" s="49"/>
      <c r="JM109" s="49"/>
      <c r="JN109" s="49"/>
      <c r="JO109" s="49"/>
      <c r="JP109" s="49"/>
      <c r="JQ109" s="49"/>
      <c r="JR109" s="49"/>
      <c r="JS109" s="49"/>
      <c r="JT109" s="49"/>
      <c r="JU109" s="49"/>
      <c r="JV109" s="49"/>
      <c r="JW109" s="49"/>
      <c r="JX109" s="49"/>
      <c r="JY109" s="49"/>
      <c r="JZ109" s="49"/>
      <c r="KA109" s="49"/>
      <c r="KB109" s="49"/>
      <c r="KC109" s="49"/>
      <c r="KD109" s="49"/>
      <c r="KE109" s="49"/>
      <c r="KF109" s="49"/>
      <c r="KG109" s="49"/>
      <c r="KH109" s="49"/>
      <c r="KI109" s="49"/>
      <c r="KJ109" s="49"/>
      <c r="KK109" s="49"/>
      <c r="KL109" s="49"/>
      <c r="KM109" s="49"/>
      <c r="KN109" s="49"/>
      <c r="KO109" s="49"/>
      <c r="KP109" s="49"/>
      <c r="KQ109" s="49"/>
      <c r="KR109" s="49"/>
      <c r="KS109" s="49"/>
      <c r="KT109" s="49"/>
      <c r="KU109" s="49"/>
      <c r="KV109" s="49"/>
      <c r="KW109" s="49"/>
      <c r="KX109" s="49"/>
      <c r="KY109" s="49"/>
      <c r="KZ109" s="49"/>
      <c r="LA109" s="49"/>
      <c r="LB109" s="49"/>
      <c r="LC109" s="49"/>
      <c r="LD109" s="49"/>
      <c r="LE109" s="49"/>
      <c r="LF109" s="49"/>
      <c r="LG109" s="49"/>
      <c r="LH109" s="49"/>
      <c r="LI109" s="49"/>
      <c r="LJ109" s="49"/>
      <c r="LK109" s="49"/>
      <c r="LL109" s="49"/>
      <c r="LM109" s="49"/>
      <c r="LN109" s="49"/>
      <c r="LO109" s="49"/>
      <c r="LP109" s="49"/>
      <c r="LQ109" s="49"/>
      <c r="LR109" s="49"/>
      <c r="LS109" s="49"/>
      <c r="LT109" s="49"/>
      <c r="LU109" s="49"/>
      <c r="LV109" s="49"/>
      <c r="LW109" s="49"/>
      <c r="LX109" s="49"/>
      <c r="LY109" s="49"/>
      <c r="LZ109" s="49"/>
      <c r="MA109" s="49"/>
      <c r="MB109" s="49"/>
      <c r="MC109" s="49"/>
      <c r="MD109" s="49"/>
      <c r="ME109" s="49"/>
      <c r="MF109" s="49"/>
      <c r="MG109" s="49"/>
      <c r="MH109" s="49"/>
      <c r="MI109" s="49"/>
      <c r="MJ109" s="49"/>
      <c r="MK109" s="49"/>
      <c r="ML109" s="49"/>
      <c r="MM109" s="49"/>
      <c r="MN109" s="49"/>
      <c r="MO109" s="49"/>
      <c r="MP109" s="49"/>
      <c r="MQ109" s="49"/>
      <c r="MR109" s="49"/>
      <c r="MS109" s="49"/>
      <c r="MT109" s="49"/>
      <c r="MU109" s="49"/>
      <c r="MV109" s="49"/>
      <c r="MW109" s="49"/>
      <c r="MX109" s="49"/>
      <c r="MY109" s="49"/>
      <c r="MZ109" s="49"/>
      <c r="NA109" s="49"/>
      <c r="NB109" s="49"/>
      <c r="NC109" s="49"/>
      <c r="ND109" s="49"/>
      <c r="NE109" s="49"/>
      <c r="NF109" s="49"/>
      <c r="NG109" s="49"/>
      <c r="NH109" s="49"/>
      <c r="NI109" s="49"/>
      <c r="NJ109" s="49"/>
      <c r="NK109" s="49"/>
      <c r="NL109" s="49"/>
      <c r="NM109" s="49"/>
      <c r="NN109" s="49"/>
      <c r="NO109" s="49"/>
      <c r="NP109" s="49"/>
      <c r="NQ109" s="49"/>
      <c r="NR109" s="49"/>
      <c r="NS109" s="49"/>
      <c r="NT109" s="49"/>
      <c r="NU109" s="49"/>
      <c r="NV109" s="49"/>
      <c r="NW109" s="49"/>
      <c r="NX109" s="49"/>
      <c r="NY109" s="49"/>
      <c r="NZ109" s="49"/>
      <c r="OA109" s="49"/>
      <c r="OB109" s="49"/>
      <c r="OC109" s="49"/>
      <c r="OD109" s="49"/>
      <c r="OE109" s="49"/>
      <c r="OF109" s="49"/>
      <c r="OG109" s="49"/>
      <c r="OH109" s="49"/>
      <c r="OI109" s="49"/>
      <c r="OJ109" s="49"/>
      <c r="OK109" s="49"/>
      <c r="OL109" s="49"/>
      <c r="OM109" s="49"/>
      <c r="ON109" s="49"/>
      <c r="OO109" s="49"/>
      <c r="OP109" s="49"/>
      <c r="OQ109" s="49"/>
      <c r="OR109" s="49"/>
      <c r="OS109" s="49"/>
      <c r="OT109" s="49"/>
      <c r="OU109" s="49"/>
      <c r="OV109" s="49"/>
      <c r="OW109" s="49"/>
      <c r="OX109" s="49"/>
      <c r="OY109" s="49"/>
      <c r="OZ109" s="49"/>
      <c r="PA109" s="49"/>
      <c r="PB109" s="49"/>
      <c r="PC109" s="49"/>
      <c r="PD109" s="49"/>
      <c r="PE109" s="49"/>
      <c r="PF109" s="49"/>
      <c r="PG109" s="49"/>
      <c r="PH109" s="49"/>
      <c r="PI109" s="49"/>
      <c r="PJ109" s="49"/>
      <c r="PK109" s="49"/>
      <c r="PL109" s="49"/>
      <c r="PM109" s="49"/>
      <c r="PN109" s="49"/>
      <c r="PO109" s="49"/>
      <c r="PP109" s="49"/>
      <c r="PQ109" s="49"/>
      <c r="PR109" s="49"/>
      <c r="PS109" s="49"/>
      <c r="PT109" s="49"/>
      <c r="PU109" s="49"/>
      <c r="PV109" s="49"/>
      <c r="PW109" s="49"/>
      <c r="PX109" s="49"/>
      <c r="PY109" s="49"/>
      <c r="PZ109" s="49"/>
      <c r="QA109" s="49"/>
      <c r="QB109" s="49"/>
      <c r="QC109" s="49"/>
      <c r="QD109" s="49"/>
      <c r="QE109" s="49"/>
      <c r="QF109" s="49"/>
      <c r="QG109" s="49"/>
      <c r="QH109" s="49"/>
      <c r="QI109" s="49"/>
      <c r="QJ109" s="49"/>
      <c r="QK109" s="49"/>
      <c r="QL109" s="49"/>
      <c r="QM109" s="49"/>
      <c r="QN109" s="49"/>
      <c r="QO109" s="49"/>
      <c r="QP109" s="49"/>
      <c r="QQ109" s="49"/>
      <c r="QR109" s="49"/>
      <c r="QS109" s="49"/>
      <c r="QT109" s="49"/>
      <c r="QU109" s="49"/>
      <c r="QV109" s="49"/>
      <c r="QW109" s="49"/>
      <c r="QX109" s="49"/>
      <c r="QY109" s="49"/>
      <c r="QZ109" s="49"/>
      <c r="RA109" s="49"/>
      <c r="RB109" s="49"/>
      <c r="RC109" s="49"/>
      <c r="RD109" s="49"/>
      <c r="RE109" s="49"/>
      <c r="RF109" s="49"/>
      <c r="RG109" s="49"/>
      <c r="RH109" s="49"/>
      <c r="RI109" s="49"/>
      <c r="RJ109" s="49"/>
      <c r="RK109" s="49"/>
      <c r="RL109" s="49"/>
      <c r="RM109" s="49"/>
      <c r="RN109" s="49"/>
      <c r="RO109" s="49"/>
      <c r="RP109" s="49"/>
      <c r="RQ109" s="49"/>
      <c r="RR109" s="49"/>
      <c r="RS109" s="49"/>
      <c r="RT109" s="49"/>
      <c r="RU109" s="49"/>
      <c r="RV109" s="49"/>
      <c r="RW109" s="49"/>
      <c r="RX109" s="49"/>
      <c r="RY109" s="49"/>
      <c r="RZ109" s="49"/>
      <c r="SA109" s="49"/>
      <c r="SB109" s="49"/>
      <c r="SC109" s="49"/>
      <c r="SD109" s="49"/>
      <c r="SE109" s="49"/>
      <c r="SF109" s="49"/>
      <c r="SG109" s="49"/>
      <c r="SH109" s="49"/>
      <c r="SI109" s="49"/>
      <c r="SJ109" s="49"/>
      <c r="SK109" s="49"/>
      <c r="SL109" s="49"/>
      <c r="SM109" s="49"/>
      <c r="SN109" s="49"/>
      <c r="SO109" s="49"/>
      <c r="SP109" s="49"/>
      <c r="SQ109" s="49"/>
      <c r="SR109" s="49"/>
      <c r="SS109" s="49"/>
      <c r="ST109" s="49"/>
      <c r="SU109" s="49"/>
      <c r="SV109" s="49"/>
      <c r="SW109" s="49"/>
      <c r="SX109" s="49"/>
      <c r="SY109" s="49"/>
      <c r="SZ109" s="49"/>
      <c r="TA109" s="49"/>
      <c r="TB109" s="49"/>
      <c r="TC109" s="49"/>
      <c r="TD109" s="49"/>
      <c r="TE109" s="49"/>
      <c r="TF109" s="49"/>
      <c r="TG109" s="49"/>
      <c r="TH109" s="49"/>
      <c r="TI109" s="49"/>
      <c r="TJ109" s="49"/>
      <c r="TK109" s="49"/>
      <c r="TL109" s="49"/>
      <c r="TM109" s="49"/>
      <c r="TN109" s="49"/>
      <c r="TO109" s="49"/>
      <c r="TP109" s="49"/>
      <c r="TQ109" s="49"/>
      <c r="TR109" s="49"/>
      <c r="TS109" s="49"/>
      <c r="TT109" s="49"/>
      <c r="TU109" s="49"/>
      <c r="TV109" s="49"/>
      <c r="TW109" s="49"/>
      <c r="TX109" s="49"/>
      <c r="TY109" s="49"/>
      <c r="TZ109" s="49"/>
      <c r="UA109" s="49"/>
      <c r="UB109" s="49"/>
      <c r="UC109" s="49"/>
      <c r="UD109" s="49"/>
      <c r="UE109" s="49"/>
      <c r="UF109" s="49"/>
      <c r="UG109" s="49"/>
      <c r="UH109" s="49"/>
      <c r="UI109" s="49"/>
      <c r="UJ109" s="49"/>
      <c r="UK109" s="49"/>
      <c r="UL109" s="49"/>
      <c r="UM109" s="49"/>
      <c r="UN109" s="49"/>
      <c r="UO109" s="49"/>
      <c r="UP109" s="49"/>
      <c r="UQ109" s="49"/>
      <c r="UR109" s="49"/>
      <c r="US109" s="49"/>
      <c r="UT109" s="49"/>
      <c r="UU109" s="49"/>
      <c r="UV109" s="49"/>
      <c r="UW109" s="49"/>
      <c r="UX109" s="49"/>
      <c r="UY109" s="49"/>
      <c r="UZ109" s="49"/>
      <c r="VA109" s="49"/>
      <c r="VB109" s="49"/>
      <c r="VC109" s="49"/>
      <c r="VD109" s="49"/>
      <c r="VE109" s="49"/>
      <c r="VF109" s="49"/>
      <c r="VG109" s="49"/>
      <c r="VH109" s="49"/>
      <c r="VI109" s="49"/>
      <c r="VJ109" s="49"/>
      <c r="VK109" s="49"/>
      <c r="VL109" s="49"/>
      <c r="VM109" s="49"/>
      <c r="VN109" s="49"/>
      <c r="VO109" s="49"/>
      <c r="VP109" s="49"/>
      <c r="VQ109" s="49"/>
      <c r="VR109" s="49"/>
      <c r="VS109" s="49"/>
      <c r="VT109" s="49"/>
      <c r="VU109" s="49"/>
      <c r="VV109" s="49"/>
      <c r="VW109" s="49"/>
      <c r="VX109" s="49"/>
      <c r="VY109" s="49"/>
      <c r="VZ109" s="49"/>
      <c r="WA109" s="49"/>
      <c r="WB109" s="49"/>
      <c r="WC109" s="49"/>
      <c r="WD109" s="49"/>
      <c r="WE109" s="49"/>
      <c r="WF109" s="49"/>
      <c r="WG109" s="49"/>
      <c r="WH109" s="49"/>
      <c r="WI109" s="49"/>
      <c r="WJ109" s="49"/>
      <c r="WK109" s="49"/>
      <c r="WL109" s="49"/>
      <c r="WM109" s="49"/>
      <c r="WN109" s="49"/>
      <c r="WO109" s="49"/>
      <c r="WP109" s="49"/>
      <c r="WQ109" s="49"/>
      <c r="WR109" s="49"/>
      <c r="WS109" s="49"/>
      <c r="WT109" s="49"/>
      <c r="WU109" s="49"/>
      <c r="WV109" s="49"/>
      <c r="WW109" s="49"/>
      <c r="WX109" s="49"/>
      <c r="WY109" s="49"/>
      <c r="WZ109" s="49"/>
      <c r="XA109" s="49"/>
      <c r="XB109" s="49"/>
      <c r="XC109" s="49"/>
      <c r="XD109" s="49"/>
      <c r="XE109" s="49"/>
      <c r="XF109" s="49"/>
      <c r="XG109" s="49"/>
      <c r="XH109" s="49"/>
      <c r="XI109" s="49"/>
      <c r="XJ109" s="49"/>
      <c r="XK109" s="49"/>
      <c r="XL109" s="49"/>
      <c r="XM109" s="49"/>
      <c r="XN109" s="49"/>
      <c r="XO109" s="49"/>
      <c r="XP109" s="49"/>
      <c r="XQ109" s="49"/>
      <c r="XR109" s="49"/>
      <c r="XS109" s="49"/>
      <c r="XT109" s="49"/>
      <c r="XU109" s="49"/>
      <c r="XV109" s="49"/>
      <c r="XW109" s="49"/>
      <c r="XX109" s="49"/>
      <c r="XY109" s="49"/>
      <c r="XZ109" s="49"/>
      <c r="YA109" s="49"/>
      <c r="YB109" s="49"/>
      <c r="YC109" s="49"/>
      <c r="YD109" s="49"/>
      <c r="YE109" s="49"/>
      <c r="YF109" s="49"/>
      <c r="YG109" s="49"/>
      <c r="YH109" s="49"/>
      <c r="YI109" s="49"/>
      <c r="YJ109" s="49"/>
      <c r="YK109" s="49"/>
      <c r="YL109" s="49"/>
      <c r="YM109" s="49"/>
      <c r="YN109" s="49"/>
      <c r="YO109" s="49"/>
      <c r="YP109" s="49"/>
      <c r="YQ109" s="49"/>
      <c r="YR109" s="49"/>
      <c r="YS109" s="49"/>
      <c r="YT109" s="49"/>
      <c r="YU109" s="49"/>
      <c r="YV109" s="49"/>
      <c r="YW109" s="49"/>
      <c r="YX109" s="49"/>
      <c r="YY109" s="49"/>
      <c r="YZ109" s="49"/>
      <c r="ZA109" s="49"/>
      <c r="ZB109" s="49"/>
      <c r="ZC109" s="49"/>
      <c r="ZD109" s="49"/>
      <c r="ZE109" s="49"/>
    </row>
    <row r="110" spans="1:681" s="32" customFormat="1" ht="30.75" customHeight="1">
      <c r="A110" s="218"/>
      <c r="B110" s="95">
        <v>61</v>
      </c>
      <c r="C110" s="34" t="s">
        <v>593</v>
      </c>
      <c r="D110" s="131" t="s">
        <v>34</v>
      </c>
      <c r="E110" s="131" t="s">
        <v>1012</v>
      </c>
      <c r="F110" s="144">
        <f t="shared" si="11"/>
        <v>35</v>
      </c>
      <c r="G110" s="143"/>
      <c r="H110" s="143"/>
      <c r="I110" s="143">
        <v>35</v>
      </c>
      <c r="J110" s="143"/>
      <c r="K110" s="143"/>
      <c r="L110" s="131" t="s">
        <v>1112</v>
      </c>
      <c r="M110" s="131" t="s">
        <v>504</v>
      </c>
      <c r="N110" s="48"/>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49"/>
      <c r="CI110" s="49"/>
      <c r="CJ110" s="49"/>
      <c r="CK110" s="49"/>
      <c r="CL110" s="49"/>
      <c r="CM110" s="49"/>
      <c r="CN110" s="49"/>
      <c r="CO110" s="49"/>
      <c r="CP110" s="49"/>
      <c r="CQ110" s="49"/>
      <c r="CR110" s="49"/>
      <c r="CS110" s="49"/>
      <c r="CT110" s="49"/>
      <c r="CU110" s="49"/>
      <c r="CV110" s="49"/>
      <c r="CW110" s="49"/>
      <c r="CX110" s="49"/>
      <c r="CY110" s="49"/>
      <c r="CZ110" s="49"/>
      <c r="DA110" s="49"/>
      <c r="DB110" s="49"/>
      <c r="DC110" s="49"/>
      <c r="DD110" s="49"/>
      <c r="DE110" s="49"/>
      <c r="DF110" s="49"/>
      <c r="DG110" s="49"/>
      <c r="DH110" s="49"/>
      <c r="DI110" s="49"/>
      <c r="DJ110" s="49"/>
      <c r="DK110" s="49"/>
      <c r="DL110" s="49"/>
      <c r="DM110" s="49"/>
      <c r="DN110" s="49"/>
      <c r="DO110" s="49"/>
      <c r="DP110" s="49"/>
      <c r="DQ110" s="49"/>
      <c r="DR110" s="49"/>
      <c r="DS110" s="49"/>
      <c r="DT110" s="49"/>
      <c r="DU110" s="49"/>
      <c r="DV110" s="49"/>
      <c r="DW110" s="49"/>
      <c r="DX110" s="49"/>
      <c r="DY110" s="49"/>
      <c r="DZ110" s="49"/>
      <c r="EA110" s="49"/>
      <c r="EB110" s="49"/>
      <c r="EC110" s="49"/>
      <c r="ED110" s="49"/>
      <c r="EE110" s="49"/>
      <c r="EF110" s="49"/>
      <c r="EG110" s="49"/>
      <c r="EH110" s="49"/>
      <c r="EI110" s="49"/>
      <c r="EJ110" s="49"/>
      <c r="EK110" s="49"/>
      <c r="EL110" s="49"/>
      <c r="EM110" s="49"/>
      <c r="EN110" s="49"/>
      <c r="EO110" s="49"/>
      <c r="EP110" s="49"/>
      <c r="EQ110" s="49"/>
      <c r="ER110" s="49"/>
      <c r="ES110" s="49"/>
      <c r="ET110" s="49"/>
      <c r="EU110" s="49"/>
      <c r="EV110" s="49"/>
      <c r="EW110" s="49"/>
      <c r="EX110" s="49"/>
      <c r="EY110" s="49"/>
      <c r="EZ110" s="49"/>
      <c r="FA110" s="49"/>
      <c r="FB110" s="49"/>
      <c r="FC110" s="49"/>
      <c r="FD110" s="49"/>
      <c r="FE110" s="49"/>
      <c r="FF110" s="49"/>
      <c r="FG110" s="49"/>
      <c r="FH110" s="49"/>
      <c r="FI110" s="49"/>
      <c r="FJ110" s="49"/>
      <c r="FK110" s="49"/>
      <c r="FL110" s="49"/>
      <c r="FM110" s="49"/>
      <c r="FN110" s="49"/>
      <c r="FO110" s="49"/>
      <c r="FP110" s="49"/>
      <c r="FQ110" s="49"/>
      <c r="FR110" s="49"/>
      <c r="FS110" s="49"/>
      <c r="FT110" s="49"/>
      <c r="FU110" s="49"/>
      <c r="FV110" s="49"/>
      <c r="FW110" s="49"/>
      <c r="FX110" s="49"/>
      <c r="FY110" s="49"/>
      <c r="FZ110" s="49"/>
      <c r="GA110" s="49"/>
      <c r="GB110" s="49"/>
      <c r="GC110" s="49"/>
      <c r="GD110" s="49"/>
      <c r="GE110" s="49"/>
      <c r="GF110" s="49"/>
      <c r="GG110" s="49"/>
      <c r="GH110" s="49"/>
      <c r="GI110" s="49"/>
      <c r="GJ110" s="49"/>
      <c r="GK110" s="49"/>
      <c r="GL110" s="49"/>
      <c r="GM110" s="49"/>
      <c r="GN110" s="49"/>
      <c r="GO110" s="49"/>
      <c r="GP110" s="49"/>
      <c r="GQ110" s="49"/>
      <c r="GR110" s="49"/>
      <c r="GS110" s="49"/>
      <c r="GT110" s="49"/>
      <c r="GU110" s="49"/>
      <c r="GV110" s="49"/>
      <c r="GW110" s="49"/>
      <c r="GX110" s="49"/>
      <c r="GY110" s="49"/>
      <c r="GZ110" s="49"/>
      <c r="HA110" s="49"/>
      <c r="HB110" s="49"/>
      <c r="HC110" s="49"/>
      <c r="HD110" s="49"/>
      <c r="HE110" s="49"/>
      <c r="HF110" s="49"/>
      <c r="HG110" s="49"/>
      <c r="HH110" s="49"/>
      <c r="HI110" s="49"/>
      <c r="HJ110" s="49"/>
      <c r="HK110" s="49"/>
      <c r="HL110" s="49"/>
      <c r="HM110" s="49"/>
      <c r="HN110" s="49"/>
      <c r="HO110" s="49"/>
      <c r="HP110" s="49"/>
      <c r="HQ110" s="49"/>
      <c r="HR110" s="49"/>
      <c r="HS110" s="49"/>
      <c r="HT110" s="49"/>
      <c r="HU110" s="49"/>
      <c r="HV110" s="49"/>
      <c r="HW110" s="49"/>
      <c r="HX110" s="49"/>
      <c r="HY110" s="49"/>
      <c r="HZ110" s="49"/>
      <c r="IA110" s="49"/>
      <c r="IB110" s="49"/>
      <c r="IC110" s="49"/>
      <c r="ID110" s="49"/>
      <c r="IE110" s="49"/>
      <c r="IF110" s="49"/>
      <c r="IG110" s="49"/>
      <c r="IH110" s="49"/>
      <c r="II110" s="49"/>
      <c r="IJ110" s="49"/>
      <c r="IK110" s="49"/>
      <c r="IL110" s="49"/>
      <c r="IM110" s="49"/>
      <c r="IN110" s="49"/>
      <c r="IO110" s="49"/>
      <c r="IP110" s="49"/>
      <c r="IQ110" s="49"/>
      <c r="IR110" s="49"/>
      <c r="IS110" s="49"/>
      <c r="IT110" s="49"/>
      <c r="IU110" s="49"/>
      <c r="IV110" s="49"/>
      <c r="IW110" s="49"/>
      <c r="IX110" s="49"/>
      <c r="IY110" s="49"/>
      <c r="IZ110" s="49"/>
      <c r="JA110" s="49"/>
      <c r="JB110" s="49"/>
      <c r="JC110" s="49"/>
      <c r="JD110" s="49"/>
      <c r="JE110" s="49"/>
      <c r="JF110" s="49"/>
      <c r="JG110" s="49"/>
      <c r="JH110" s="49"/>
      <c r="JI110" s="49"/>
      <c r="JJ110" s="49"/>
      <c r="JK110" s="49"/>
      <c r="JL110" s="49"/>
      <c r="JM110" s="49"/>
      <c r="JN110" s="49"/>
      <c r="JO110" s="49"/>
      <c r="JP110" s="49"/>
      <c r="JQ110" s="49"/>
      <c r="JR110" s="49"/>
      <c r="JS110" s="49"/>
      <c r="JT110" s="49"/>
      <c r="JU110" s="49"/>
      <c r="JV110" s="49"/>
      <c r="JW110" s="49"/>
      <c r="JX110" s="49"/>
      <c r="JY110" s="49"/>
      <c r="JZ110" s="49"/>
      <c r="KA110" s="49"/>
      <c r="KB110" s="49"/>
      <c r="KC110" s="49"/>
      <c r="KD110" s="49"/>
      <c r="KE110" s="49"/>
      <c r="KF110" s="49"/>
      <c r="KG110" s="49"/>
      <c r="KH110" s="49"/>
      <c r="KI110" s="49"/>
      <c r="KJ110" s="49"/>
      <c r="KK110" s="49"/>
      <c r="KL110" s="49"/>
      <c r="KM110" s="49"/>
      <c r="KN110" s="49"/>
      <c r="KO110" s="49"/>
      <c r="KP110" s="49"/>
      <c r="KQ110" s="49"/>
      <c r="KR110" s="49"/>
      <c r="KS110" s="49"/>
      <c r="KT110" s="49"/>
      <c r="KU110" s="49"/>
      <c r="KV110" s="49"/>
      <c r="KW110" s="49"/>
      <c r="KX110" s="49"/>
      <c r="KY110" s="49"/>
      <c r="KZ110" s="49"/>
      <c r="LA110" s="49"/>
      <c r="LB110" s="49"/>
      <c r="LC110" s="49"/>
      <c r="LD110" s="49"/>
      <c r="LE110" s="49"/>
      <c r="LF110" s="49"/>
      <c r="LG110" s="49"/>
      <c r="LH110" s="49"/>
      <c r="LI110" s="49"/>
      <c r="LJ110" s="49"/>
      <c r="LK110" s="49"/>
      <c r="LL110" s="49"/>
      <c r="LM110" s="49"/>
      <c r="LN110" s="49"/>
      <c r="LO110" s="49"/>
      <c r="LP110" s="49"/>
      <c r="LQ110" s="49"/>
      <c r="LR110" s="49"/>
      <c r="LS110" s="49"/>
      <c r="LT110" s="49"/>
      <c r="LU110" s="49"/>
      <c r="LV110" s="49"/>
      <c r="LW110" s="49"/>
      <c r="LX110" s="49"/>
      <c r="LY110" s="49"/>
      <c r="LZ110" s="49"/>
      <c r="MA110" s="49"/>
      <c r="MB110" s="49"/>
      <c r="MC110" s="49"/>
      <c r="MD110" s="49"/>
      <c r="ME110" s="49"/>
      <c r="MF110" s="49"/>
      <c r="MG110" s="49"/>
      <c r="MH110" s="49"/>
      <c r="MI110" s="49"/>
      <c r="MJ110" s="49"/>
      <c r="MK110" s="49"/>
      <c r="ML110" s="49"/>
      <c r="MM110" s="49"/>
      <c r="MN110" s="49"/>
      <c r="MO110" s="49"/>
      <c r="MP110" s="49"/>
      <c r="MQ110" s="49"/>
      <c r="MR110" s="49"/>
      <c r="MS110" s="49"/>
      <c r="MT110" s="49"/>
      <c r="MU110" s="49"/>
      <c r="MV110" s="49"/>
      <c r="MW110" s="49"/>
      <c r="MX110" s="49"/>
      <c r="MY110" s="49"/>
      <c r="MZ110" s="49"/>
      <c r="NA110" s="49"/>
      <c r="NB110" s="49"/>
      <c r="NC110" s="49"/>
      <c r="ND110" s="49"/>
      <c r="NE110" s="49"/>
      <c r="NF110" s="49"/>
      <c r="NG110" s="49"/>
      <c r="NH110" s="49"/>
      <c r="NI110" s="49"/>
      <c r="NJ110" s="49"/>
      <c r="NK110" s="49"/>
      <c r="NL110" s="49"/>
      <c r="NM110" s="49"/>
      <c r="NN110" s="49"/>
      <c r="NO110" s="49"/>
      <c r="NP110" s="49"/>
      <c r="NQ110" s="49"/>
      <c r="NR110" s="49"/>
      <c r="NS110" s="49"/>
      <c r="NT110" s="49"/>
      <c r="NU110" s="49"/>
      <c r="NV110" s="49"/>
      <c r="NW110" s="49"/>
      <c r="NX110" s="49"/>
      <c r="NY110" s="49"/>
      <c r="NZ110" s="49"/>
      <c r="OA110" s="49"/>
      <c r="OB110" s="49"/>
      <c r="OC110" s="49"/>
      <c r="OD110" s="49"/>
      <c r="OE110" s="49"/>
      <c r="OF110" s="49"/>
      <c r="OG110" s="49"/>
      <c r="OH110" s="49"/>
      <c r="OI110" s="49"/>
      <c r="OJ110" s="49"/>
      <c r="OK110" s="49"/>
      <c r="OL110" s="49"/>
      <c r="OM110" s="49"/>
      <c r="ON110" s="49"/>
      <c r="OO110" s="49"/>
      <c r="OP110" s="49"/>
      <c r="OQ110" s="49"/>
      <c r="OR110" s="49"/>
      <c r="OS110" s="49"/>
      <c r="OT110" s="49"/>
      <c r="OU110" s="49"/>
      <c r="OV110" s="49"/>
      <c r="OW110" s="49"/>
      <c r="OX110" s="49"/>
      <c r="OY110" s="49"/>
      <c r="OZ110" s="49"/>
      <c r="PA110" s="49"/>
      <c r="PB110" s="49"/>
      <c r="PC110" s="49"/>
      <c r="PD110" s="49"/>
      <c r="PE110" s="49"/>
      <c r="PF110" s="49"/>
      <c r="PG110" s="49"/>
      <c r="PH110" s="49"/>
      <c r="PI110" s="49"/>
      <c r="PJ110" s="49"/>
      <c r="PK110" s="49"/>
      <c r="PL110" s="49"/>
      <c r="PM110" s="49"/>
      <c r="PN110" s="49"/>
      <c r="PO110" s="49"/>
      <c r="PP110" s="49"/>
      <c r="PQ110" s="49"/>
      <c r="PR110" s="49"/>
      <c r="PS110" s="49"/>
      <c r="PT110" s="49"/>
      <c r="PU110" s="49"/>
      <c r="PV110" s="49"/>
      <c r="PW110" s="49"/>
      <c r="PX110" s="49"/>
      <c r="PY110" s="49"/>
      <c r="PZ110" s="49"/>
      <c r="QA110" s="49"/>
      <c r="QB110" s="49"/>
      <c r="QC110" s="49"/>
      <c r="QD110" s="49"/>
      <c r="QE110" s="49"/>
      <c r="QF110" s="49"/>
      <c r="QG110" s="49"/>
      <c r="QH110" s="49"/>
      <c r="QI110" s="49"/>
      <c r="QJ110" s="49"/>
      <c r="QK110" s="49"/>
      <c r="QL110" s="49"/>
      <c r="QM110" s="49"/>
      <c r="QN110" s="49"/>
      <c r="QO110" s="49"/>
      <c r="QP110" s="49"/>
      <c r="QQ110" s="49"/>
      <c r="QR110" s="49"/>
      <c r="QS110" s="49"/>
      <c r="QT110" s="49"/>
      <c r="QU110" s="49"/>
      <c r="QV110" s="49"/>
      <c r="QW110" s="49"/>
      <c r="QX110" s="49"/>
      <c r="QY110" s="49"/>
      <c r="QZ110" s="49"/>
      <c r="RA110" s="49"/>
      <c r="RB110" s="49"/>
      <c r="RC110" s="49"/>
      <c r="RD110" s="49"/>
      <c r="RE110" s="49"/>
      <c r="RF110" s="49"/>
      <c r="RG110" s="49"/>
      <c r="RH110" s="49"/>
      <c r="RI110" s="49"/>
      <c r="RJ110" s="49"/>
      <c r="RK110" s="49"/>
      <c r="RL110" s="49"/>
      <c r="RM110" s="49"/>
      <c r="RN110" s="49"/>
      <c r="RO110" s="49"/>
      <c r="RP110" s="49"/>
      <c r="RQ110" s="49"/>
      <c r="RR110" s="49"/>
      <c r="RS110" s="49"/>
      <c r="RT110" s="49"/>
      <c r="RU110" s="49"/>
      <c r="RV110" s="49"/>
      <c r="RW110" s="49"/>
      <c r="RX110" s="49"/>
      <c r="RY110" s="49"/>
      <c r="RZ110" s="49"/>
      <c r="SA110" s="49"/>
      <c r="SB110" s="49"/>
      <c r="SC110" s="49"/>
      <c r="SD110" s="49"/>
      <c r="SE110" s="49"/>
      <c r="SF110" s="49"/>
      <c r="SG110" s="49"/>
      <c r="SH110" s="49"/>
      <c r="SI110" s="49"/>
      <c r="SJ110" s="49"/>
      <c r="SK110" s="49"/>
      <c r="SL110" s="49"/>
      <c r="SM110" s="49"/>
      <c r="SN110" s="49"/>
      <c r="SO110" s="49"/>
      <c r="SP110" s="49"/>
      <c r="SQ110" s="49"/>
      <c r="SR110" s="49"/>
      <c r="SS110" s="49"/>
      <c r="ST110" s="49"/>
      <c r="SU110" s="49"/>
      <c r="SV110" s="49"/>
      <c r="SW110" s="49"/>
      <c r="SX110" s="49"/>
      <c r="SY110" s="49"/>
      <c r="SZ110" s="49"/>
      <c r="TA110" s="49"/>
      <c r="TB110" s="49"/>
      <c r="TC110" s="49"/>
      <c r="TD110" s="49"/>
      <c r="TE110" s="49"/>
      <c r="TF110" s="49"/>
      <c r="TG110" s="49"/>
      <c r="TH110" s="49"/>
      <c r="TI110" s="49"/>
      <c r="TJ110" s="49"/>
      <c r="TK110" s="49"/>
      <c r="TL110" s="49"/>
      <c r="TM110" s="49"/>
      <c r="TN110" s="49"/>
      <c r="TO110" s="49"/>
      <c r="TP110" s="49"/>
      <c r="TQ110" s="49"/>
      <c r="TR110" s="49"/>
      <c r="TS110" s="49"/>
      <c r="TT110" s="49"/>
      <c r="TU110" s="49"/>
      <c r="TV110" s="49"/>
      <c r="TW110" s="49"/>
      <c r="TX110" s="49"/>
      <c r="TY110" s="49"/>
      <c r="TZ110" s="49"/>
      <c r="UA110" s="49"/>
      <c r="UB110" s="49"/>
      <c r="UC110" s="49"/>
      <c r="UD110" s="49"/>
      <c r="UE110" s="49"/>
      <c r="UF110" s="49"/>
      <c r="UG110" s="49"/>
      <c r="UH110" s="49"/>
      <c r="UI110" s="49"/>
      <c r="UJ110" s="49"/>
      <c r="UK110" s="49"/>
      <c r="UL110" s="49"/>
      <c r="UM110" s="49"/>
      <c r="UN110" s="49"/>
      <c r="UO110" s="49"/>
      <c r="UP110" s="49"/>
      <c r="UQ110" s="49"/>
      <c r="UR110" s="49"/>
      <c r="US110" s="49"/>
      <c r="UT110" s="49"/>
      <c r="UU110" s="49"/>
      <c r="UV110" s="49"/>
      <c r="UW110" s="49"/>
      <c r="UX110" s="49"/>
      <c r="UY110" s="49"/>
      <c r="UZ110" s="49"/>
      <c r="VA110" s="49"/>
      <c r="VB110" s="49"/>
      <c r="VC110" s="49"/>
      <c r="VD110" s="49"/>
      <c r="VE110" s="49"/>
      <c r="VF110" s="49"/>
      <c r="VG110" s="49"/>
      <c r="VH110" s="49"/>
      <c r="VI110" s="49"/>
      <c r="VJ110" s="49"/>
      <c r="VK110" s="49"/>
      <c r="VL110" s="49"/>
      <c r="VM110" s="49"/>
      <c r="VN110" s="49"/>
      <c r="VO110" s="49"/>
      <c r="VP110" s="49"/>
      <c r="VQ110" s="49"/>
      <c r="VR110" s="49"/>
      <c r="VS110" s="49"/>
      <c r="VT110" s="49"/>
      <c r="VU110" s="49"/>
      <c r="VV110" s="49"/>
      <c r="VW110" s="49"/>
      <c r="VX110" s="49"/>
      <c r="VY110" s="49"/>
      <c r="VZ110" s="49"/>
      <c r="WA110" s="49"/>
      <c r="WB110" s="49"/>
      <c r="WC110" s="49"/>
      <c r="WD110" s="49"/>
      <c r="WE110" s="49"/>
      <c r="WF110" s="49"/>
      <c r="WG110" s="49"/>
      <c r="WH110" s="49"/>
      <c r="WI110" s="49"/>
      <c r="WJ110" s="49"/>
      <c r="WK110" s="49"/>
      <c r="WL110" s="49"/>
      <c r="WM110" s="49"/>
      <c r="WN110" s="49"/>
      <c r="WO110" s="49"/>
      <c r="WP110" s="49"/>
      <c r="WQ110" s="49"/>
      <c r="WR110" s="49"/>
      <c r="WS110" s="49"/>
      <c r="WT110" s="49"/>
      <c r="WU110" s="49"/>
      <c r="WV110" s="49"/>
      <c r="WW110" s="49"/>
      <c r="WX110" s="49"/>
      <c r="WY110" s="49"/>
      <c r="WZ110" s="49"/>
      <c r="XA110" s="49"/>
      <c r="XB110" s="49"/>
      <c r="XC110" s="49"/>
      <c r="XD110" s="49"/>
      <c r="XE110" s="49"/>
      <c r="XF110" s="49"/>
      <c r="XG110" s="49"/>
      <c r="XH110" s="49"/>
      <c r="XI110" s="49"/>
      <c r="XJ110" s="49"/>
      <c r="XK110" s="49"/>
      <c r="XL110" s="49"/>
      <c r="XM110" s="49"/>
      <c r="XN110" s="49"/>
      <c r="XO110" s="49"/>
      <c r="XP110" s="49"/>
      <c r="XQ110" s="49"/>
      <c r="XR110" s="49"/>
      <c r="XS110" s="49"/>
      <c r="XT110" s="49"/>
      <c r="XU110" s="49"/>
      <c r="XV110" s="49"/>
      <c r="XW110" s="49"/>
      <c r="XX110" s="49"/>
      <c r="XY110" s="49"/>
      <c r="XZ110" s="49"/>
      <c r="YA110" s="49"/>
      <c r="YB110" s="49"/>
      <c r="YC110" s="49"/>
      <c r="YD110" s="49"/>
      <c r="YE110" s="49"/>
      <c r="YF110" s="49"/>
      <c r="YG110" s="49"/>
      <c r="YH110" s="49"/>
      <c r="YI110" s="49"/>
      <c r="YJ110" s="49"/>
      <c r="YK110" s="49"/>
      <c r="YL110" s="49"/>
      <c r="YM110" s="49"/>
      <c r="YN110" s="49"/>
      <c r="YO110" s="49"/>
      <c r="YP110" s="49"/>
      <c r="YQ110" s="49"/>
      <c r="YR110" s="49"/>
      <c r="YS110" s="49"/>
      <c r="YT110" s="49"/>
      <c r="YU110" s="49"/>
      <c r="YV110" s="49"/>
      <c r="YW110" s="49"/>
      <c r="YX110" s="49"/>
      <c r="YY110" s="49"/>
      <c r="YZ110" s="49"/>
      <c r="ZA110" s="49"/>
      <c r="ZB110" s="49"/>
      <c r="ZC110" s="49"/>
      <c r="ZD110" s="49"/>
      <c r="ZE110" s="49"/>
    </row>
    <row r="111" spans="1:681" s="32" customFormat="1" ht="30.75" customHeight="1">
      <c r="A111" s="218"/>
      <c r="B111" s="95">
        <v>62</v>
      </c>
      <c r="C111" s="35" t="s">
        <v>594</v>
      </c>
      <c r="D111" s="131" t="s">
        <v>34</v>
      </c>
      <c r="E111" s="131" t="s">
        <v>1012</v>
      </c>
      <c r="F111" s="144">
        <f t="shared" si="11"/>
        <v>1000</v>
      </c>
      <c r="G111" s="143"/>
      <c r="H111" s="143"/>
      <c r="I111" s="143">
        <v>1000</v>
      </c>
      <c r="J111" s="143"/>
      <c r="K111" s="143"/>
      <c r="L111" s="131" t="s">
        <v>1113</v>
      </c>
      <c r="M111" s="131" t="s">
        <v>1316</v>
      </c>
      <c r="N111" s="48"/>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c r="DO111" s="49"/>
      <c r="DP111" s="49"/>
      <c r="DQ111" s="49"/>
      <c r="DR111" s="49"/>
      <c r="DS111" s="49"/>
      <c r="DT111" s="49"/>
      <c r="DU111" s="49"/>
      <c r="DV111" s="49"/>
      <c r="DW111" s="49"/>
      <c r="DX111" s="49"/>
      <c r="DY111" s="49"/>
      <c r="DZ111" s="49"/>
      <c r="EA111" s="49"/>
      <c r="EB111" s="49"/>
      <c r="EC111" s="49"/>
      <c r="ED111" s="49"/>
      <c r="EE111" s="49"/>
      <c r="EF111" s="49"/>
      <c r="EG111" s="49"/>
      <c r="EH111" s="49"/>
      <c r="EI111" s="49"/>
      <c r="EJ111" s="49"/>
      <c r="EK111" s="49"/>
      <c r="EL111" s="49"/>
      <c r="EM111" s="49"/>
      <c r="EN111" s="49"/>
      <c r="EO111" s="49"/>
      <c r="EP111" s="49"/>
      <c r="EQ111" s="49"/>
      <c r="ER111" s="49"/>
      <c r="ES111" s="49"/>
      <c r="ET111" s="49"/>
      <c r="EU111" s="49"/>
      <c r="EV111" s="49"/>
      <c r="EW111" s="49"/>
      <c r="EX111" s="49"/>
      <c r="EY111" s="49"/>
      <c r="EZ111" s="49"/>
      <c r="FA111" s="49"/>
      <c r="FB111" s="49"/>
      <c r="FC111" s="49"/>
      <c r="FD111" s="49"/>
      <c r="FE111" s="49"/>
      <c r="FF111" s="49"/>
      <c r="FG111" s="49"/>
      <c r="FH111" s="49"/>
      <c r="FI111" s="49"/>
      <c r="FJ111" s="49"/>
      <c r="FK111" s="49"/>
      <c r="FL111" s="49"/>
      <c r="FM111" s="49"/>
      <c r="FN111" s="49"/>
      <c r="FO111" s="49"/>
      <c r="FP111" s="49"/>
      <c r="FQ111" s="49"/>
      <c r="FR111" s="49"/>
      <c r="FS111" s="49"/>
      <c r="FT111" s="49"/>
      <c r="FU111" s="49"/>
      <c r="FV111" s="49"/>
      <c r="FW111" s="49"/>
      <c r="FX111" s="49"/>
      <c r="FY111" s="49"/>
      <c r="FZ111" s="49"/>
      <c r="GA111" s="49"/>
      <c r="GB111" s="49"/>
      <c r="GC111" s="49"/>
      <c r="GD111" s="49"/>
      <c r="GE111" s="49"/>
      <c r="GF111" s="49"/>
      <c r="GG111" s="49"/>
      <c r="GH111" s="49"/>
      <c r="GI111" s="49"/>
      <c r="GJ111" s="49"/>
      <c r="GK111" s="49"/>
      <c r="GL111" s="49"/>
      <c r="GM111" s="49"/>
      <c r="GN111" s="49"/>
      <c r="GO111" s="49"/>
      <c r="GP111" s="49"/>
      <c r="GQ111" s="49"/>
      <c r="GR111" s="49"/>
      <c r="GS111" s="49"/>
      <c r="GT111" s="49"/>
      <c r="GU111" s="49"/>
      <c r="GV111" s="49"/>
      <c r="GW111" s="49"/>
      <c r="GX111" s="49"/>
      <c r="GY111" s="49"/>
      <c r="GZ111" s="49"/>
      <c r="HA111" s="49"/>
      <c r="HB111" s="49"/>
      <c r="HC111" s="49"/>
      <c r="HD111" s="49"/>
      <c r="HE111" s="49"/>
      <c r="HF111" s="49"/>
      <c r="HG111" s="49"/>
      <c r="HH111" s="49"/>
      <c r="HI111" s="49"/>
      <c r="HJ111" s="49"/>
      <c r="HK111" s="49"/>
      <c r="HL111" s="49"/>
      <c r="HM111" s="49"/>
      <c r="HN111" s="49"/>
      <c r="HO111" s="49"/>
      <c r="HP111" s="49"/>
      <c r="HQ111" s="49"/>
      <c r="HR111" s="49"/>
      <c r="HS111" s="49"/>
      <c r="HT111" s="49"/>
      <c r="HU111" s="49"/>
      <c r="HV111" s="49"/>
      <c r="HW111" s="49"/>
      <c r="HX111" s="49"/>
      <c r="HY111" s="49"/>
      <c r="HZ111" s="49"/>
      <c r="IA111" s="49"/>
      <c r="IB111" s="49"/>
      <c r="IC111" s="49"/>
      <c r="ID111" s="49"/>
      <c r="IE111" s="49"/>
      <c r="IF111" s="49"/>
      <c r="IG111" s="49"/>
      <c r="IH111" s="49"/>
      <c r="II111" s="49"/>
      <c r="IJ111" s="49"/>
      <c r="IK111" s="49"/>
      <c r="IL111" s="49"/>
      <c r="IM111" s="49"/>
      <c r="IN111" s="49"/>
      <c r="IO111" s="49"/>
      <c r="IP111" s="49"/>
      <c r="IQ111" s="49"/>
      <c r="IR111" s="49"/>
      <c r="IS111" s="49"/>
      <c r="IT111" s="49"/>
      <c r="IU111" s="49"/>
      <c r="IV111" s="49"/>
      <c r="IW111" s="49"/>
      <c r="IX111" s="49"/>
      <c r="IY111" s="49"/>
      <c r="IZ111" s="49"/>
      <c r="JA111" s="49"/>
      <c r="JB111" s="49"/>
      <c r="JC111" s="49"/>
      <c r="JD111" s="49"/>
      <c r="JE111" s="49"/>
      <c r="JF111" s="49"/>
      <c r="JG111" s="49"/>
      <c r="JH111" s="49"/>
      <c r="JI111" s="49"/>
      <c r="JJ111" s="49"/>
      <c r="JK111" s="49"/>
      <c r="JL111" s="49"/>
      <c r="JM111" s="49"/>
      <c r="JN111" s="49"/>
      <c r="JO111" s="49"/>
      <c r="JP111" s="49"/>
      <c r="JQ111" s="49"/>
      <c r="JR111" s="49"/>
      <c r="JS111" s="49"/>
      <c r="JT111" s="49"/>
      <c r="JU111" s="49"/>
      <c r="JV111" s="49"/>
      <c r="JW111" s="49"/>
      <c r="JX111" s="49"/>
      <c r="JY111" s="49"/>
      <c r="JZ111" s="49"/>
      <c r="KA111" s="49"/>
      <c r="KB111" s="49"/>
      <c r="KC111" s="49"/>
      <c r="KD111" s="49"/>
      <c r="KE111" s="49"/>
      <c r="KF111" s="49"/>
      <c r="KG111" s="49"/>
      <c r="KH111" s="49"/>
      <c r="KI111" s="49"/>
      <c r="KJ111" s="49"/>
      <c r="KK111" s="49"/>
      <c r="KL111" s="49"/>
      <c r="KM111" s="49"/>
      <c r="KN111" s="49"/>
      <c r="KO111" s="49"/>
      <c r="KP111" s="49"/>
      <c r="KQ111" s="49"/>
      <c r="KR111" s="49"/>
      <c r="KS111" s="49"/>
      <c r="KT111" s="49"/>
      <c r="KU111" s="49"/>
      <c r="KV111" s="49"/>
      <c r="KW111" s="49"/>
      <c r="KX111" s="49"/>
      <c r="KY111" s="49"/>
      <c r="KZ111" s="49"/>
      <c r="LA111" s="49"/>
      <c r="LB111" s="49"/>
      <c r="LC111" s="49"/>
      <c r="LD111" s="49"/>
      <c r="LE111" s="49"/>
      <c r="LF111" s="49"/>
      <c r="LG111" s="49"/>
      <c r="LH111" s="49"/>
      <c r="LI111" s="49"/>
      <c r="LJ111" s="49"/>
      <c r="LK111" s="49"/>
      <c r="LL111" s="49"/>
      <c r="LM111" s="49"/>
      <c r="LN111" s="49"/>
      <c r="LO111" s="49"/>
      <c r="LP111" s="49"/>
      <c r="LQ111" s="49"/>
      <c r="LR111" s="49"/>
      <c r="LS111" s="49"/>
      <c r="LT111" s="49"/>
      <c r="LU111" s="49"/>
      <c r="LV111" s="49"/>
      <c r="LW111" s="49"/>
      <c r="LX111" s="49"/>
      <c r="LY111" s="49"/>
      <c r="LZ111" s="49"/>
      <c r="MA111" s="49"/>
      <c r="MB111" s="49"/>
      <c r="MC111" s="49"/>
      <c r="MD111" s="49"/>
      <c r="ME111" s="49"/>
      <c r="MF111" s="49"/>
      <c r="MG111" s="49"/>
      <c r="MH111" s="49"/>
      <c r="MI111" s="49"/>
      <c r="MJ111" s="49"/>
      <c r="MK111" s="49"/>
      <c r="ML111" s="49"/>
      <c r="MM111" s="49"/>
      <c r="MN111" s="49"/>
      <c r="MO111" s="49"/>
      <c r="MP111" s="49"/>
      <c r="MQ111" s="49"/>
      <c r="MR111" s="49"/>
      <c r="MS111" s="49"/>
      <c r="MT111" s="49"/>
      <c r="MU111" s="49"/>
      <c r="MV111" s="49"/>
      <c r="MW111" s="49"/>
      <c r="MX111" s="49"/>
      <c r="MY111" s="49"/>
      <c r="MZ111" s="49"/>
      <c r="NA111" s="49"/>
      <c r="NB111" s="49"/>
      <c r="NC111" s="49"/>
      <c r="ND111" s="49"/>
      <c r="NE111" s="49"/>
      <c r="NF111" s="49"/>
      <c r="NG111" s="49"/>
      <c r="NH111" s="49"/>
      <c r="NI111" s="49"/>
      <c r="NJ111" s="49"/>
      <c r="NK111" s="49"/>
      <c r="NL111" s="49"/>
      <c r="NM111" s="49"/>
      <c r="NN111" s="49"/>
      <c r="NO111" s="49"/>
      <c r="NP111" s="49"/>
      <c r="NQ111" s="49"/>
      <c r="NR111" s="49"/>
      <c r="NS111" s="49"/>
      <c r="NT111" s="49"/>
      <c r="NU111" s="49"/>
      <c r="NV111" s="49"/>
      <c r="NW111" s="49"/>
      <c r="NX111" s="49"/>
      <c r="NY111" s="49"/>
      <c r="NZ111" s="49"/>
      <c r="OA111" s="49"/>
      <c r="OB111" s="49"/>
      <c r="OC111" s="49"/>
      <c r="OD111" s="49"/>
      <c r="OE111" s="49"/>
      <c r="OF111" s="49"/>
      <c r="OG111" s="49"/>
      <c r="OH111" s="49"/>
      <c r="OI111" s="49"/>
      <c r="OJ111" s="49"/>
      <c r="OK111" s="49"/>
      <c r="OL111" s="49"/>
      <c r="OM111" s="49"/>
      <c r="ON111" s="49"/>
      <c r="OO111" s="49"/>
      <c r="OP111" s="49"/>
      <c r="OQ111" s="49"/>
      <c r="OR111" s="49"/>
      <c r="OS111" s="49"/>
      <c r="OT111" s="49"/>
      <c r="OU111" s="49"/>
      <c r="OV111" s="49"/>
      <c r="OW111" s="49"/>
      <c r="OX111" s="49"/>
      <c r="OY111" s="49"/>
      <c r="OZ111" s="49"/>
      <c r="PA111" s="49"/>
      <c r="PB111" s="49"/>
      <c r="PC111" s="49"/>
      <c r="PD111" s="49"/>
      <c r="PE111" s="49"/>
      <c r="PF111" s="49"/>
      <c r="PG111" s="49"/>
      <c r="PH111" s="49"/>
      <c r="PI111" s="49"/>
      <c r="PJ111" s="49"/>
      <c r="PK111" s="49"/>
      <c r="PL111" s="49"/>
      <c r="PM111" s="49"/>
      <c r="PN111" s="49"/>
      <c r="PO111" s="49"/>
      <c r="PP111" s="49"/>
      <c r="PQ111" s="49"/>
      <c r="PR111" s="49"/>
      <c r="PS111" s="49"/>
      <c r="PT111" s="49"/>
      <c r="PU111" s="49"/>
      <c r="PV111" s="49"/>
      <c r="PW111" s="49"/>
      <c r="PX111" s="49"/>
      <c r="PY111" s="49"/>
      <c r="PZ111" s="49"/>
      <c r="QA111" s="49"/>
      <c r="QB111" s="49"/>
      <c r="QC111" s="49"/>
      <c r="QD111" s="49"/>
      <c r="QE111" s="49"/>
      <c r="QF111" s="49"/>
      <c r="QG111" s="49"/>
      <c r="QH111" s="49"/>
      <c r="QI111" s="49"/>
      <c r="QJ111" s="49"/>
      <c r="QK111" s="49"/>
      <c r="QL111" s="49"/>
      <c r="QM111" s="49"/>
      <c r="QN111" s="49"/>
      <c r="QO111" s="49"/>
      <c r="QP111" s="49"/>
      <c r="QQ111" s="49"/>
      <c r="QR111" s="49"/>
      <c r="QS111" s="49"/>
      <c r="QT111" s="49"/>
      <c r="QU111" s="49"/>
      <c r="QV111" s="49"/>
      <c r="QW111" s="49"/>
      <c r="QX111" s="49"/>
      <c r="QY111" s="49"/>
      <c r="QZ111" s="49"/>
      <c r="RA111" s="49"/>
      <c r="RB111" s="49"/>
      <c r="RC111" s="49"/>
      <c r="RD111" s="49"/>
      <c r="RE111" s="49"/>
      <c r="RF111" s="49"/>
      <c r="RG111" s="49"/>
      <c r="RH111" s="49"/>
      <c r="RI111" s="49"/>
      <c r="RJ111" s="49"/>
      <c r="RK111" s="49"/>
      <c r="RL111" s="49"/>
      <c r="RM111" s="49"/>
      <c r="RN111" s="49"/>
      <c r="RO111" s="49"/>
      <c r="RP111" s="49"/>
      <c r="RQ111" s="49"/>
      <c r="RR111" s="49"/>
      <c r="RS111" s="49"/>
      <c r="RT111" s="49"/>
      <c r="RU111" s="49"/>
      <c r="RV111" s="49"/>
      <c r="RW111" s="49"/>
      <c r="RX111" s="49"/>
      <c r="RY111" s="49"/>
      <c r="RZ111" s="49"/>
      <c r="SA111" s="49"/>
      <c r="SB111" s="49"/>
      <c r="SC111" s="49"/>
      <c r="SD111" s="49"/>
      <c r="SE111" s="49"/>
      <c r="SF111" s="49"/>
      <c r="SG111" s="49"/>
      <c r="SH111" s="49"/>
      <c r="SI111" s="49"/>
      <c r="SJ111" s="49"/>
      <c r="SK111" s="49"/>
      <c r="SL111" s="49"/>
      <c r="SM111" s="49"/>
      <c r="SN111" s="49"/>
      <c r="SO111" s="49"/>
      <c r="SP111" s="49"/>
      <c r="SQ111" s="49"/>
      <c r="SR111" s="49"/>
      <c r="SS111" s="49"/>
      <c r="ST111" s="49"/>
      <c r="SU111" s="49"/>
      <c r="SV111" s="49"/>
      <c r="SW111" s="49"/>
      <c r="SX111" s="49"/>
      <c r="SY111" s="49"/>
      <c r="SZ111" s="49"/>
      <c r="TA111" s="49"/>
      <c r="TB111" s="49"/>
      <c r="TC111" s="49"/>
      <c r="TD111" s="49"/>
      <c r="TE111" s="49"/>
      <c r="TF111" s="49"/>
      <c r="TG111" s="49"/>
      <c r="TH111" s="49"/>
      <c r="TI111" s="49"/>
      <c r="TJ111" s="49"/>
      <c r="TK111" s="49"/>
      <c r="TL111" s="49"/>
      <c r="TM111" s="49"/>
      <c r="TN111" s="49"/>
      <c r="TO111" s="49"/>
      <c r="TP111" s="49"/>
      <c r="TQ111" s="49"/>
      <c r="TR111" s="49"/>
      <c r="TS111" s="49"/>
      <c r="TT111" s="49"/>
      <c r="TU111" s="49"/>
      <c r="TV111" s="49"/>
      <c r="TW111" s="49"/>
      <c r="TX111" s="49"/>
      <c r="TY111" s="49"/>
      <c r="TZ111" s="49"/>
      <c r="UA111" s="49"/>
      <c r="UB111" s="49"/>
      <c r="UC111" s="49"/>
      <c r="UD111" s="49"/>
      <c r="UE111" s="49"/>
      <c r="UF111" s="49"/>
      <c r="UG111" s="49"/>
      <c r="UH111" s="49"/>
      <c r="UI111" s="49"/>
      <c r="UJ111" s="49"/>
      <c r="UK111" s="49"/>
      <c r="UL111" s="49"/>
      <c r="UM111" s="49"/>
      <c r="UN111" s="49"/>
      <c r="UO111" s="49"/>
      <c r="UP111" s="49"/>
      <c r="UQ111" s="49"/>
      <c r="UR111" s="49"/>
      <c r="US111" s="49"/>
      <c r="UT111" s="49"/>
      <c r="UU111" s="49"/>
      <c r="UV111" s="49"/>
      <c r="UW111" s="49"/>
      <c r="UX111" s="49"/>
      <c r="UY111" s="49"/>
      <c r="UZ111" s="49"/>
      <c r="VA111" s="49"/>
      <c r="VB111" s="49"/>
      <c r="VC111" s="49"/>
      <c r="VD111" s="49"/>
      <c r="VE111" s="49"/>
      <c r="VF111" s="49"/>
      <c r="VG111" s="49"/>
      <c r="VH111" s="49"/>
      <c r="VI111" s="49"/>
      <c r="VJ111" s="49"/>
      <c r="VK111" s="49"/>
      <c r="VL111" s="49"/>
      <c r="VM111" s="49"/>
      <c r="VN111" s="49"/>
      <c r="VO111" s="49"/>
      <c r="VP111" s="49"/>
      <c r="VQ111" s="49"/>
      <c r="VR111" s="49"/>
      <c r="VS111" s="49"/>
      <c r="VT111" s="49"/>
      <c r="VU111" s="49"/>
      <c r="VV111" s="49"/>
      <c r="VW111" s="49"/>
      <c r="VX111" s="49"/>
      <c r="VY111" s="49"/>
      <c r="VZ111" s="49"/>
      <c r="WA111" s="49"/>
      <c r="WB111" s="49"/>
      <c r="WC111" s="49"/>
      <c r="WD111" s="49"/>
      <c r="WE111" s="49"/>
      <c r="WF111" s="49"/>
      <c r="WG111" s="49"/>
      <c r="WH111" s="49"/>
      <c r="WI111" s="49"/>
      <c r="WJ111" s="49"/>
      <c r="WK111" s="49"/>
      <c r="WL111" s="49"/>
      <c r="WM111" s="49"/>
      <c r="WN111" s="49"/>
      <c r="WO111" s="49"/>
      <c r="WP111" s="49"/>
      <c r="WQ111" s="49"/>
      <c r="WR111" s="49"/>
      <c r="WS111" s="49"/>
      <c r="WT111" s="49"/>
      <c r="WU111" s="49"/>
      <c r="WV111" s="49"/>
      <c r="WW111" s="49"/>
      <c r="WX111" s="49"/>
      <c r="WY111" s="49"/>
      <c r="WZ111" s="49"/>
      <c r="XA111" s="49"/>
      <c r="XB111" s="49"/>
      <c r="XC111" s="49"/>
      <c r="XD111" s="49"/>
      <c r="XE111" s="49"/>
      <c r="XF111" s="49"/>
      <c r="XG111" s="49"/>
      <c r="XH111" s="49"/>
      <c r="XI111" s="49"/>
      <c r="XJ111" s="49"/>
      <c r="XK111" s="49"/>
      <c r="XL111" s="49"/>
      <c r="XM111" s="49"/>
      <c r="XN111" s="49"/>
      <c r="XO111" s="49"/>
      <c r="XP111" s="49"/>
      <c r="XQ111" s="49"/>
      <c r="XR111" s="49"/>
      <c r="XS111" s="49"/>
      <c r="XT111" s="49"/>
      <c r="XU111" s="49"/>
      <c r="XV111" s="49"/>
      <c r="XW111" s="49"/>
      <c r="XX111" s="49"/>
      <c r="XY111" s="49"/>
      <c r="XZ111" s="49"/>
      <c r="YA111" s="49"/>
      <c r="YB111" s="49"/>
      <c r="YC111" s="49"/>
      <c r="YD111" s="49"/>
      <c r="YE111" s="49"/>
      <c r="YF111" s="49"/>
      <c r="YG111" s="49"/>
      <c r="YH111" s="49"/>
      <c r="YI111" s="49"/>
      <c r="YJ111" s="49"/>
      <c r="YK111" s="49"/>
      <c r="YL111" s="49"/>
      <c r="YM111" s="49"/>
      <c r="YN111" s="49"/>
      <c r="YO111" s="49"/>
      <c r="YP111" s="49"/>
      <c r="YQ111" s="49"/>
      <c r="YR111" s="49"/>
      <c r="YS111" s="49"/>
      <c r="YT111" s="49"/>
      <c r="YU111" s="49"/>
      <c r="YV111" s="49"/>
      <c r="YW111" s="49"/>
      <c r="YX111" s="49"/>
      <c r="YY111" s="49"/>
      <c r="YZ111" s="49"/>
      <c r="ZA111" s="49"/>
      <c r="ZB111" s="49"/>
      <c r="ZC111" s="49"/>
      <c r="ZD111" s="49"/>
      <c r="ZE111" s="49"/>
    </row>
    <row r="112" spans="1:681" s="32" customFormat="1" ht="30.75" customHeight="1">
      <c r="A112" s="218"/>
      <c r="B112" s="95">
        <v>63</v>
      </c>
      <c r="C112" s="35" t="s">
        <v>595</v>
      </c>
      <c r="D112" s="131" t="s">
        <v>34</v>
      </c>
      <c r="E112" s="131" t="s">
        <v>1012</v>
      </c>
      <c r="F112" s="144">
        <f t="shared" si="11"/>
        <v>100</v>
      </c>
      <c r="G112" s="143"/>
      <c r="H112" s="143"/>
      <c r="I112" s="143">
        <v>100</v>
      </c>
      <c r="J112" s="143"/>
      <c r="K112" s="143"/>
      <c r="L112" s="87" t="s">
        <v>1127</v>
      </c>
      <c r="M112" s="131" t="s">
        <v>1128</v>
      </c>
      <c r="N112" s="48"/>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49"/>
      <c r="CI112" s="49"/>
      <c r="CJ112" s="49"/>
      <c r="CK112" s="49"/>
      <c r="CL112" s="49"/>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c r="DO112" s="49"/>
      <c r="DP112" s="49"/>
      <c r="DQ112" s="49"/>
      <c r="DR112" s="49"/>
      <c r="DS112" s="49"/>
      <c r="DT112" s="49"/>
      <c r="DU112" s="49"/>
      <c r="DV112" s="49"/>
      <c r="DW112" s="49"/>
      <c r="DX112" s="49"/>
      <c r="DY112" s="49"/>
      <c r="DZ112" s="49"/>
      <c r="EA112" s="49"/>
      <c r="EB112" s="49"/>
      <c r="EC112" s="49"/>
      <c r="ED112" s="49"/>
      <c r="EE112" s="49"/>
      <c r="EF112" s="49"/>
      <c r="EG112" s="49"/>
      <c r="EH112" s="49"/>
      <c r="EI112" s="49"/>
      <c r="EJ112" s="49"/>
      <c r="EK112" s="49"/>
      <c r="EL112" s="49"/>
      <c r="EM112" s="49"/>
      <c r="EN112" s="49"/>
      <c r="EO112" s="49"/>
      <c r="EP112" s="49"/>
      <c r="EQ112" s="49"/>
      <c r="ER112" s="49"/>
      <c r="ES112" s="49"/>
      <c r="ET112" s="49"/>
      <c r="EU112" s="49"/>
      <c r="EV112" s="49"/>
      <c r="EW112" s="49"/>
      <c r="EX112" s="49"/>
      <c r="EY112" s="49"/>
      <c r="EZ112" s="49"/>
      <c r="FA112" s="49"/>
      <c r="FB112" s="49"/>
      <c r="FC112" s="49"/>
      <c r="FD112" s="49"/>
      <c r="FE112" s="49"/>
      <c r="FF112" s="49"/>
      <c r="FG112" s="49"/>
      <c r="FH112" s="49"/>
      <c r="FI112" s="49"/>
      <c r="FJ112" s="49"/>
      <c r="FK112" s="49"/>
      <c r="FL112" s="49"/>
      <c r="FM112" s="49"/>
      <c r="FN112" s="49"/>
      <c r="FO112" s="49"/>
      <c r="FP112" s="49"/>
      <c r="FQ112" s="49"/>
      <c r="FR112" s="49"/>
      <c r="FS112" s="49"/>
      <c r="FT112" s="49"/>
      <c r="FU112" s="49"/>
      <c r="FV112" s="49"/>
      <c r="FW112" s="49"/>
      <c r="FX112" s="49"/>
      <c r="FY112" s="49"/>
      <c r="FZ112" s="49"/>
      <c r="GA112" s="49"/>
      <c r="GB112" s="49"/>
      <c r="GC112" s="49"/>
      <c r="GD112" s="49"/>
      <c r="GE112" s="49"/>
      <c r="GF112" s="49"/>
      <c r="GG112" s="49"/>
      <c r="GH112" s="49"/>
      <c r="GI112" s="49"/>
      <c r="GJ112" s="49"/>
      <c r="GK112" s="49"/>
      <c r="GL112" s="49"/>
      <c r="GM112" s="49"/>
      <c r="GN112" s="49"/>
      <c r="GO112" s="49"/>
      <c r="GP112" s="49"/>
      <c r="GQ112" s="49"/>
      <c r="GR112" s="49"/>
      <c r="GS112" s="49"/>
      <c r="GT112" s="49"/>
      <c r="GU112" s="49"/>
      <c r="GV112" s="49"/>
      <c r="GW112" s="49"/>
      <c r="GX112" s="49"/>
      <c r="GY112" s="49"/>
      <c r="GZ112" s="49"/>
      <c r="HA112" s="49"/>
      <c r="HB112" s="49"/>
      <c r="HC112" s="49"/>
      <c r="HD112" s="49"/>
      <c r="HE112" s="49"/>
      <c r="HF112" s="49"/>
      <c r="HG112" s="49"/>
      <c r="HH112" s="49"/>
      <c r="HI112" s="49"/>
      <c r="HJ112" s="49"/>
      <c r="HK112" s="49"/>
      <c r="HL112" s="49"/>
      <c r="HM112" s="49"/>
      <c r="HN112" s="49"/>
      <c r="HO112" s="49"/>
      <c r="HP112" s="49"/>
      <c r="HQ112" s="49"/>
      <c r="HR112" s="49"/>
      <c r="HS112" s="49"/>
      <c r="HT112" s="49"/>
      <c r="HU112" s="49"/>
      <c r="HV112" s="49"/>
      <c r="HW112" s="49"/>
      <c r="HX112" s="49"/>
      <c r="HY112" s="49"/>
      <c r="HZ112" s="49"/>
      <c r="IA112" s="49"/>
      <c r="IB112" s="49"/>
      <c r="IC112" s="49"/>
      <c r="ID112" s="49"/>
      <c r="IE112" s="49"/>
      <c r="IF112" s="49"/>
      <c r="IG112" s="49"/>
      <c r="IH112" s="49"/>
      <c r="II112" s="49"/>
      <c r="IJ112" s="49"/>
      <c r="IK112" s="49"/>
      <c r="IL112" s="49"/>
      <c r="IM112" s="49"/>
      <c r="IN112" s="49"/>
      <c r="IO112" s="49"/>
      <c r="IP112" s="49"/>
      <c r="IQ112" s="49"/>
      <c r="IR112" s="49"/>
      <c r="IS112" s="49"/>
      <c r="IT112" s="49"/>
      <c r="IU112" s="49"/>
      <c r="IV112" s="49"/>
      <c r="IW112" s="49"/>
      <c r="IX112" s="49"/>
      <c r="IY112" s="49"/>
      <c r="IZ112" s="49"/>
      <c r="JA112" s="49"/>
      <c r="JB112" s="49"/>
      <c r="JC112" s="49"/>
      <c r="JD112" s="49"/>
      <c r="JE112" s="49"/>
      <c r="JF112" s="49"/>
      <c r="JG112" s="49"/>
      <c r="JH112" s="49"/>
      <c r="JI112" s="49"/>
      <c r="JJ112" s="49"/>
      <c r="JK112" s="49"/>
      <c r="JL112" s="49"/>
      <c r="JM112" s="49"/>
      <c r="JN112" s="49"/>
      <c r="JO112" s="49"/>
      <c r="JP112" s="49"/>
      <c r="JQ112" s="49"/>
      <c r="JR112" s="49"/>
      <c r="JS112" s="49"/>
      <c r="JT112" s="49"/>
      <c r="JU112" s="49"/>
      <c r="JV112" s="49"/>
      <c r="JW112" s="49"/>
      <c r="JX112" s="49"/>
      <c r="JY112" s="49"/>
      <c r="JZ112" s="49"/>
      <c r="KA112" s="49"/>
      <c r="KB112" s="49"/>
      <c r="KC112" s="49"/>
      <c r="KD112" s="49"/>
      <c r="KE112" s="49"/>
      <c r="KF112" s="49"/>
      <c r="KG112" s="49"/>
      <c r="KH112" s="49"/>
      <c r="KI112" s="49"/>
      <c r="KJ112" s="49"/>
      <c r="KK112" s="49"/>
      <c r="KL112" s="49"/>
      <c r="KM112" s="49"/>
      <c r="KN112" s="49"/>
      <c r="KO112" s="49"/>
      <c r="KP112" s="49"/>
      <c r="KQ112" s="49"/>
      <c r="KR112" s="49"/>
      <c r="KS112" s="49"/>
      <c r="KT112" s="49"/>
      <c r="KU112" s="49"/>
      <c r="KV112" s="49"/>
      <c r="KW112" s="49"/>
      <c r="KX112" s="49"/>
      <c r="KY112" s="49"/>
      <c r="KZ112" s="49"/>
      <c r="LA112" s="49"/>
      <c r="LB112" s="49"/>
      <c r="LC112" s="49"/>
      <c r="LD112" s="49"/>
      <c r="LE112" s="49"/>
      <c r="LF112" s="49"/>
      <c r="LG112" s="49"/>
      <c r="LH112" s="49"/>
      <c r="LI112" s="49"/>
      <c r="LJ112" s="49"/>
      <c r="LK112" s="49"/>
      <c r="LL112" s="49"/>
      <c r="LM112" s="49"/>
      <c r="LN112" s="49"/>
      <c r="LO112" s="49"/>
      <c r="LP112" s="49"/>
      <c r="LQ112" s="49"/>
      <c r="LR112" s="49"/>
      <c r="LS112" s="49"/>
      <c r="LT112" s="49"/>
      <c r="LU112" s="49"/>
      <c r="LV112" s="49"/>
      <c r="LW112" s="49"/>
      <c r="LX112" s="49"/>
      <c r="LY112" s="49"/>
      <c r="LZ112" s="49"/>
      <c r="MA112" s="49"/>
      <c r="MB112" s="49"/>
      <c r="MC112" s="49"/>
      <c r="MD112" s="49"/>
      <c r="ME112" s="49"/>
      <c r="MF112" s="49"/>
      <c r="MG112" s="49"/>
      <c r="MH112" s="49"/>
      <c r="MI112" s="49"/>
      <c r="MJ112" s="49"/>
      <c r="MK112" s="49"/>
      <c r="ML112" s="49"/>
      <c r="MM112" s="49"/>
      <c r="MN112" s="49"/>
      <c r="MO112" s="49"/>
      <c r="MP112" s="49"/>
      <c r="MQ112" s="49"/>
      <c r="MR112" s="49"/>
      <c r="MS112" s="49"/>
      <c r="MT112" s="49"/>
      <c r="MU112" s="49"/>
      <c r="MV112" s="49"/>
      <c r="MW112" s="49"/>
      <c r="MX112" s="49"/>
      <c r="MY112" s="49"/>
      <c r="MZ112" s="49"/>
      <c r="NA112" s="49"/>
      <c r="NB112" s="49"/>
      <c r="NC112" s="49"/>
      <c r="ND112" s="49"/>
      <c r="NE112" s="49"/>
      <c r="NF112" s="49"/>
      <c r="NG112" s="49"/>
      <c r="NH112" s="49"/>
      <c r="NI112" s="49"/>
      <c r="NJ112" s="49"/>
      <c r="NK112" s="49"/>
      <c r="NL112" s="49"/>
      <c r="NM112" s="49"/>
      <c r="NN112" s="49"/>
      <c r="NO112" s="49"/>
      <c r="NP112" s="49"/>
      <c r="NQ112" s="49"/>
      <c r="NR112" s="49"/>
      <c r="NS112" s="49"/>
      <c r="NT112" s="49"/>
      <c r="NU112" s="49"/>
      <c r="NV112" s="49"/>
      <c r="NW112" s="49"/>
      <c r="NX112" s="49"/>
      <c r="NY112" s="49"/>
      <c r="NZ112" s="49"/>
      <c r="OA112" s="49"/>
      <c r="OB112" s="49"/>
      <c r="OC112" s="49"/>
      <c r="OD112" s="49"/>
      <c r="OE112" s="49"/>
      <c r="OF112" s="49"/>
      <c r="OG112" s="49"/>
      <c r="OH112" s="49"/>
      <c r="OI112" s="49"/>
      <c r="OJ112" s="49"/>
      <c r="OK112" s="49"/>
      <c r="OL112" s="49"/>
      <c r="OM112" s="49"/>
      <c r="ON112" s="49"/>
      <c r="OO112" s="49"/>
      <c r="OP112" s="49"/>
      <c r="OQ112" s="49"/>
      <c r="OR112" s="49"/>
      <c r="OS112" s="49"/>
      <c r="OT112" s="49"/>
      <c r="OU112" s="49"/>
      <c r="OV112" s="49"/>
      <c r="OW112" s="49"/>
      <c r="OX112" s="49"/>
      <c r="OY112" s="49"/>
      <c r="OZ112" s="49"/>
      <c r="PA112" s="49"/>
      <c r="PB112" s="49"/>
      <c r="PC112" s="49"/>
      <c r="PD112" s="49"/>
      <c r="PE112" s="49"/>
      <c r="PF112" s="49"/>
      <c r="PG112" s="49"/>
      <c r="PH112" s="49"/>
      <c r="PI112" s="49"/>
      <c r="PJ112" s="49"/>
      <c r="PK112" s="49"/>
      <c r="PL112" s="49"/>
      <c r="PM112" s="49"/>
      <c r="PN112" s="49"/>
      <c r="PO112" s="49"/>
      <c r="PP112" s="49"/>
      <c r="PQ112" s="49"/>
      <c r="PR112" s="49"/>
      <c r="PS112" s="49"/>
      <c r="PT112" s="49"/>
      <c r="PU112" s="49"/>
      <c r="PV112" s="49"/>
      <c r="PW112" s="49"/>
      <c r="PX112" s="49"/>
      <c r="PY112" s="49"/>
      <c r="PZ112" s="49"/>
      <c r="QA112" s="49"/>
      <c r="QB112" s="49"/>
      <c r="QC112" s="49"/>
      <c r="QD112" s="49"/>
      <c r="QE112" s="49"/>
      <c r="QF112" s="49"/>
      <c r="QG112" s="49"/>
      <c r="QH112" s="49"/>
      <c r="QI112" s="49"/>
      <c r="QJ112" s="49"/>
      <c r="QK112" s="49"/>
      <c r="QL112" s="49"/>
      <c r="QM112" s="49"/>
      <c r="QN112" s="49"/>
      <c r="QO112" s="49"/>
      <c r="QP112" s="49"/>
      <c r="QQ112" s="49"/>
      <c r="QR112" s="49"/>
      <c r="QS112" s="49"/>
      <c r="QT112" s="49"/>
      <c r="QU112" s="49"/>
      <c r="QV112" s="49"/>
      <c r="QW112" s="49"/>
      <c r="QX112" s="49"/>
      <c r="QY112" s="49"/>
      <c r="QZ112" s="49"/>
      <c r="RA112" s="49"/>
      <c r="RB112" s="49"/>
      <c r="RC112" s="49"/>
      <c r="RD112" s="49"/>
      <c r="RE112" s="49"/>
      <c r="RF112" s="49"/>
      <c r="RG112" s="49"/>
      <c r="RH112" s="49"/>
      <c r="RI112" s="49"/>
      <c r="RJ112" s="49"/>
      <c r="RK112" s="49"/>
      <c r="RL112" s="49"/>
      <c r="RM112" s="49"/>
      <c r="RN112" s="49"/>
      <c r="RO112" s="49"/>
      <c r="RP112" s="49"/>
      <c r="RQ112" s="49"/>
      <c r="RR112" s="49"/>
      <c r="RS112" s="49"/>
      <c r="RT112" s="49"/>
      <c r="RU112" s="49"/>
      <c r="RV112" s="49"/>
      <c r="RW112" s="49"/>
      <c r="RX112" s="49"/>
      <c r="RY112" s="49"/>
      <c r="RZ112" s="49"/>
      <c r="SA112" s="49"/>
      <c r="SB112" s="49"/>
      <c r="SC112" s="49"/>
      <c r="SD112" s="49"/>
      <c r="SE112" s="49"/>
      <c r="SF112" s="49"/>
      <c r="SG112" s="49"/>
      <c r="SH112" s="49"/>
      <c r="SI112" s="49"/>
      <c r="SJ112" s="49"/>
      <c r="SK112" s="49"/>
      <c r="SL112" s="49"/>
      <c r="SM112" s="49"/>
      <c r="SN112" s="49"/>
      <c r="SO112" s="49"/>
      <c r="SP112" s="49"/>
      <c r="SQ112" s="49"/>
      <c r="SR112" s="49"/>
      <c r="SS112" s="49"/>
      <c r="ST112" s="49"/>
      <c r="SU112" s="49"/>
      <c r="SV112" s="49"/>
      <c r="SW112" s="49"/>
      <c r="SX112" s="49"/>
      <c r="SY112" s="49"/>
      <c r="SZ112" s="49"/>
      <c r="TA112" s="49"/>
      <c r="TB112" s="49"/>
      <c r="TC112" s="49"/>
      <c r="TD112" s="49"/>
      <c r="TE112" s="49"/>
      <c r="TF112" s="49"/>
      <c r="TG112" s="49"/>
      <c r="TH112" s="49"/>
      <c r="TI112" s="49"/>
      <c r="TJ112" s="49"/>
      <c r="TK112" s="49"/>
      <c r="TL112" s="49"/>
      <c r="TM112" s="49"/>
      <c r="TN112" s="49"/>
      <c r="TO112" s="49"/>
      <c r="TP112" s="49"/>
      <c r="TQ112" s="49"/>
      <c r="TR112" s="49"/>
      <c r="TS112" s="49"/>
      <c r="TT112" s="49"/>
      <c r="TU112" s="49"/>
      <c r="TV112" s="49"/>
      <c r="TW112" s="49"/>
      <c r="TX112" s="49"/>
      <c r="TY112" s="49"/>
      <c r="TZ112" s="49"/>
      <c r="UA112" s="49"/>
      <c r="UB112" s="49"/>
      <c r="UC112" s="49"/>
      <c r="UD112" s="49"/>
      <c r="UE112" s="49"/>
      <c r="UF112" s="49"/>
      <c r="UG112" s="49"/>
      <c r="UH112" s="49"/>
      <c r="UI112" s="49"/>
      <c r="UJ112" s="49"/>
      <c r="UK112" s="49"/>
      <c r="UL112" s="49"/>
      <c r="UM112" s="49"/>
      <c r="UN112" s="49"/>
      <c r="UO112" s="49"/>
      <c r="UP112" s="49"/>
      <c r="UQ112" s="49"/>
      <c r="UR112" s="49"/>
      <c r="US112" s="49"/>
      <c r="UT112" s="49"/>
      <c r="UU112" s="49"/>
      <c r="UV112" s="49"/>
      <c r="UW112" s="49"/>
      <c r="UX112" s="49"/>
      <c r="UY112" s="49"/>
      <c r="UZ112" s="49"/>
      <c r="VA112" s="49"/>
      <c r="VB112" s="49"/>
      <c r="VC112" s="49"/>
      <c r="VD112" s="49"/>
      <c r="VE112" s="49"/>
      <c r="VF112" s="49"/>
      <c r="VG112" s="49"/>
      <c r="VH112" s="49"/>
      <c r="VI112" s="49"/>
      <c r="VJ112" s="49"/>
      <c r="VK112" s="49"/>
      <c r="VL112" s="49"/>
      <c r="VM112" s="49"/>
      <c r="VN112" s="49"/>
      <c r="VO112" s="49"/>
      <c r="VP112" s="49"/>
      <c r="VQ112" s="49"/>
      <c r="VR112" s="49"/>
      <c r="VS112" s="49"/>
      <c r="VT112" s="49"/>
      <c r="VU112" s="49"/>
      <c r="VV112" s="49"/>
      <c r="VW112" s="49"/>
      <c r="VX112" s="49"/>
      <c r="VY112" s="49"/>
      <c r="VZ112" s="49"/>
      <c r="WA112" s="49"/>
      <c r="WB112" s="49"/>
      <c r="WC112" s="49"/>
      <c r="WD112" s="49"/>
      <c r="WE112" s="49"/>
      <c r="WF112" s="49"/>
      <c r="WG112" s="49"/>
      <c r="WH112" s="49"/>
      <c r="WI112" s="49"/>
      <c r="WJ112" s="49"/>
      <c r="WK112" s="49"/>
      <c r="WL112" s="49"/>
      <c r="WM112" s="49"/>
      <c r="WN112" s="49"/>
      <c r="WO112" s="49"/>
      <c r="WP112" s="49"/>
      <c r="WQ112" s="49"/>
      <c r="WR112" s="49"/>
      <c r="WS112" s="49"/>
      <c r="WT112" s="49"/>
      <c r="WU112" s="49"/>
      <c r="WV112" s="49"/>
      <c r="WW112" s="49"/>
      <c r="WX112" s="49"/>
      <c r="WY112" s="49"/>
      <c r="WZ112" s="49"/>
      <c r="XA112" s="49"/>
      <c r="XB112" s="49"/>
      <c r="XC112" s="49"/>
      <c r="XD112" s="49"/>
      <c r="XE112" s="49"/>
      <c r="XF112" s="49"/>
      <c r="XG112" s="49"/>
      <c r="XH112" s="49"/>
      <c r="XI112" s="49"/>
      <c r="XJ112" s="49"/>
      <c r="XK112" s="49"/>
      <c r="XL112" s="49"/>
      <c r="XM112" s="49"/>
      <c r="XN112" s="49"/>
      <c r="XO112" s="49"/>
      <c r="XP112" s="49"/>
      <c r="XQ112" s="49"/>
      <c r="XR112" s="49"/>
      <c r="XS112" s="49"/>
      <c r="XT112" s="49"/>
      <c r="XU112" s="49"/>
      <c r="XV112" s="49"/>
      <c r="XW112" s="49"/>
      <c r="XX112" s="49"/>
      <c r="XY112" s="49"/>
      <c r="XZ112" s="49"/>
      <c r="YA112" s="49"/>
      <c r="YB112" s="49"/>
      <c r="YC112" s="49"/>
      <c r="YD112" s="49"/>
      <c r="YE112" s="49"/>
      <c r="YF112" s="49"/>
      <c r="YG112" s="49"/>
      <c r="YH112" s="49"/>
      <c r="YI112" s="49"/>
      <c r="YJ112" s="49"/>
      <c r="YK112" s="49"/>
      <c r="YL112" s="49"/>
      <c r="YM112" s="49"/>
      <c r="YN112" s="49"/>
      <c r="YO112" s="49"/>
      <c r="YP112" s="49"/>
      <c r="YQ112" s="49"/>
      <c r="YR112" s="49"/>
      <c r="YS112" s="49"/>
      <c r="YT112" s="49"/>
      <c r="YU112" s="49"/>
      <c r="YV112" s="49"/>
      <c r="YW112" s="49"/>
      <c r="YX112" s="49"/>
      <c r="YY112" s="49"/>
      <c r="YZ112" s="49"/>
      <c r="ZA112" s="49"/>
      <c r="ZB112" s="49"/>
      <c r="ZC112" s="49"/>
      <c r="ZD112" s="49"/>
      <c r="ZE112" s="49"/>
    </row>
    <row r="113" spans="1:681" s="32" customFormat="1" ht="30">
      <c r="A113" s="218"/>
      <c r="B113" s="95">
        <v>64</v>
      </c>
      <c r="C113" s="35" t="s">
        <v>596</v>
      </c>
      <c r="D113" s="131" t="s">
        <v>34</v>
      </c>
      <c r="E113" s="131" t="s">
        <v>1012</v>
      </c>
      <c r="F113" s="144">
        <f t="shared" si="11"/>
        <v>100</v>
      </c>
      <c r="G113" s="143"/>
      <c r="H113" s="143"/>
      <c r="I113" s="143">
        <v>100</v>
      </c>
      <c r="J113" s="143"/>
      <c r="K113" s="143"/>
      <c r="L113" s="87" t="s">
        <v>1129</v>
      </c>
      <c r="M113" s="131" t="s">
        <v>151</v>
      </c>
      <c r="N113" s="48"/>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49"/>
      <c r="CI113" s="49"/>
      <c r="CJ113" s="49"/>
      <c r="CK113" s="49"/>
      <c r="CL113" s="49"/>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c r="DO113" s="49"/>
      <c r="DP113" s="49"/>
      <c r="DQ113" s="49"/>
      <c r="DR113" s="49"/>
      <c r="DS113" s="49"/>
      <c r="DT113" s="49"/>
      <c r="DU113" s="49"/>
      <c r="DV113" s="49"/>
      <c r="DW113" s="49"/>
      <c r="DX113" s="49"/>
      <c r="DY113" s="49"/>
      <c r="DZ113" s="49"/>
      <c r="EA113" s="49"/>
      <c r="EB113" s="49"/>
      <c r="EC113" s="49"/>
      <c r="ED113" s="49"/>
      <c r="EE113" s="49"/>
      <c r="EF113" s="49"/>
      <c r="EG113" s="49"/>
      <c r="EH113" s="49"/>
      <c r="EI113" s="49"/>
      <c r="EJ113" s="49"/>
      <c r="EK113" s="49"/>
      <c r="EL113" s="49"/>
      <c r="EM113" s="49"/>
      <c r="EN113" s="49"/>
      <c r="EO113" s="49"/>
      <c r="EP113" s="49"/>
      <c r="EQ113" s="49"/>
      <c r="ER113" s="49"/>
      <c r="ES113" s="49"/>
      <c r="ET113" s="49"/>
      <c r="EU113" s="49"/>
      <c r="EV113" s="49"/>
      <c r="EW113" s="49"/>
      <c r="EX113" s="49"/>
      <c r="EY113" s="49"/>
      <c r="EZ113" s="49"/>
      <c r="FA113" s="49"/>
      <c r="FB113" s="49"/>
      <c r="FC113" s="49"/>
      <c r="FD113" s="49"/>
      <c r="FE113" s="49"/>
      <c r="FF113" s="49"/>
      <c r="FG113" s="49"/>
      <c r="FH113" s="49"/>
      <c r="FI113" s="49"/>
      <c r="FJ113" s="49"/>
      <c r="FK113" s="49"/>
      <c r="FL113" s="49"/>
      <c r="FM113" s="49"/>
      <c r="FN113" s="49"/>
      <c r="FO113" s="49"/>
      <c r="FP113" s="49"/>
      <c r="FQ113" s="49"/>
      <c r="FR113" s="49"/>
      <c r="FS113" s="49"/>
      <c r="FT113" s="49"/>
      <c r="FU113" s="49"/>
      <c r="FV113" s="49"/>
      <c r="FW113" s="49"/>
      <c r="FX113" s="49"/>
      <c r="FY113" s="49"/>
      <c r="FZ113" s="49"/>
      <c r="GA113" s="49"/>
      <c r="GB113" s="49"/>
      <c r="GC113" s="49"/>
      <c r="GD113" s="49"/>
      <c r="GE113" s="49"/>
      <c r="GF113" s="49"/>
      <c r="GG113" s="49"/>
      <c r="GH113" s="49"/>
      <c r="GI113" s="49"/>
      <c r="GJ113" s="49"/>
      <c r="GK113" s="49"/>
      <c r="GL113" s="49"/>
      <c r="GM113" s="49"/>
      <c r="GN113" s="49"/>
      <c r="GO113" s="49"/>
      <c r="GP113" s="49"/>
      <c r="GQ113" s="49"/>
      <c r="GR113" s="49"/>
      <c r="GS113" s="49"/>
      <c r="GT113" s="49"/>
      <c r="GU113" s="49"/>
      <c r="GV113" s="49"/>
      <c r="GW113" s="49"/>
      <c r="GX113" s="49"/>
      <c r="GY113" s="49"/>
      <c r="GZ113" s="49"/>
      <c r="HA113" s="49"/>
      <c r="HB113" s="49"/>
      <c r="HC113" s="49"/>
      <c r="HD113" s="49"/>
      <c r="HE113" s="49"/>
      <c r="HF113" s="49"/>
      <c r="HG113" s="49"/>
      <c r="HH113" s="49"/>
      <c r="HI113" s="49"/>
      <c r="HJ113" s="49"/>
      <c r="HK113" s="49"/>
      <c r="HL113" s="49"/>
      <c r="HM113" s="49"/>
      <c r="HN113" s="49"/>
      <c r="HO113" s="49"/>
      <c r="HP113" s="49"/>
      <c r="HQ113" s="49"/>
      <c r="HR113" s="49"/>
      <c r="HS113" s="49"/>
      <c r="HT113" s="49"/>
      <c r="HU113" s="49"/>
      <c r="HV113" s="49"/>
      <c r="HW113" s="49"/>
      <c r="HX113" s="49"/>
      <c r="HY113" s="49"/>
      <c r="HZ113" s="49"/>
      <c r="IA113" s="49"/>
      <c r="IB113" s="49"/>
      <c r="IC113" s="49"/>
      <c r="ID113" s="49"/>
      <c r="IE113" s="49"/>
      <c r="IF113" s="49"/>
      <c r="IG113" s="49"/>
      <c r="IH113" s="49"/>
      <c r="II113" s="49"/>
      <c r="IJ113" s="49"/>
      <c r="IK113" s="49"/>
      <c r="IL113" s="49"/>
      <c r="IM113" s="49"/>
      <c r="IN113" s="49"/>
      <c r="IO113" s="49"/>
      <c r="IP113" s="49"/>
      <c r="IQ113" s="49"/>
      <c r="IR113" s="49"/>
      <c r="IS113" s="49"/>
      <c r="IT113" s="49"/>
      <c r="IU113" s="49"/>
      <c r="IV113" s="49"/>
      <c r="IW113" s="49"/>
      <c r="IX113" s="49"/>
      <c r="IY113" s="49"/>
      <c r="IZ113" s="49"/>
      <c r="JA113" s="49"/>
      <c r="JB113" s="49"/>
      <c r="JC113" s="49"/>
      <c r="JD113" s="49"/>
      <c r="JE113" s="49"/>
      <c r="JF113" s="49"/>
      <c r="JG113" s="49"/>
      <c r="JH113" s="49"/>
      <c r="JI113" s="49"/>
      <c r="JJ113" s="49"/>
      <c r="JK113" s="49"/>
      <c r="JL113" s="49"/>
      <c r="JM113" s="49"/>
      <c r="JN113" s="49"/>
      <c r="JO113" s="49"/>
      <c r="JP113" s="49"/>
      <c r="JQ113" s="49"/>
      <c r="JR113" s="49"/>
      <c r="JS113" s="49"/>
      <c r="JT113" s="49"/>
      <c r="JU113" s="49"/>
      <c r="JV113" s="49"/>
      <c r="JW113" s="49"/>
      <c r="JX113" s="49"/>
      <c r="JY113" s="49"/>
      <c r="JZ113" s="49"/>
      <c r="KA113" s="49"/>
      <c r="KB113" s="49"/>
      <c r="KC113" s="49"/>
      <c r="KD113" s="49"/>
      <c r="KE113" s="49"/>
      <c r="KF113" s="49"/>
      <c r="KG113" s="49"/>
      <c r="KH113" s="49"/>
      <c r="KI113" s="49"/>
      <c r="KJ113" s="49"/>
      <c r="KK113" s="49"/>
      <c r="KL113" s="49"/>
      <c r="KM113" s="49"/>
      <c r="KN113" s="49"/>
      <c r="KO113" s="49"/>
      <c r="KP113" s="49"/>
      <c r="KQ113" s="49"/>
      <c r="KR113" s="49"/>
      <c r="KS113" s="49"/>
      <c r="KT113" s="49"/>
      <c r="KU113" s="49"/>
      <c r="KV113" s="49"/>
      <c r="KW113" s="49"/>
      <c r="KX113" s="49"/>
      <c r="KY113" s="49"/>
      <c r="KZ113" s="49"/>
      <c r="LA113" s="49"/>
      <c r="LB113" s="49"/>
      <c r="LC113" s="49"/>
      <c r="LD113" s="49"/>
      <c r="LE113" s="49"/>
      <c r="LF113" s="49"/>
      <c r="LG113" s="49"/>
      <c r="LH113" s="49"/>
      <c r="LI113" s="49"/>
      <c r="LJ113" s="49"/>
      <c r="LK113" s="49"/>
      <c r="LL113" s="49"/>
      <c r="LM113" s="49"/>
      <c r="LN113" s="49"/>
      <c r="LO113" s="49"/>
      <c r="LP113" s="49"/>
      <c r="LQ113" s="49"/>
      <c r="LR113" s="49"/>
      <c r="LS113" s="49"/>
      <c r="LT113" s="49"/>
      <c r="LU113" s="49"/>
      <c r="LV113" s="49"/>
      <c r="LW113" s="49"/>
      <c r="LX113" s="49"/>
      <c r="LY113" s="49"/>
      <c r="LZ113" s="49"/>
      <c r="MA113" s="49"/>
      <c r="MB113" s="49"/>
      <c r="MC113" s="49"/>
      <c r="MD113" s="49"/>
      <c r="ME113" s="49"/>
      <c r="MF113" s="49"/>
      <c r="MG113" s="49"/>
      <c r="MH113" s="49"/>
      <c r="MI113" s="49"/>
      <c r="MJ113" s="49"/>
      <c r="MK113" s="49"/>
      <c r="ML113" s="49"/>
      <c r="MM113" s="49"/>
      <c r="MN113" s="49"/>
      <c r="MO113" s="49"/>
      <c r="MP113" s="49"/>
      <c r="MQ113" s="49"/>
      <c r="MR113" s="49"/>
      <c r="MS113" s="49"/>
      <c r="MT113" s="49"/>
      <c r="MU113" s="49"/>
      <c r="MV113" s="49"/>
      <c r="MW113" s="49"/>
      <c r="MX113" s="49"/>
      <c r="MY113" s="49"/>
      <c r="MZ113" s="49"/>
      <c r="NA113" s="49"/>
      <c r="NB113" s="49"/>
      <c r="NC113" s="49"/>
      <c r="ND113" s="49"/>
      <c r="NE113" s="49"/>
      <c r="NF113" s="49"/>
      <c r="NG113" s="49"/>
      <c r="NH113" s="49"/>
      <c r="NI113" s="49"/>
      <c r="NJ113" s="49"/>
      <c r="NK113" s="49"/>
      <c r="NL113" s="49"/>
      <c r="NM113" s="49"/>
      <c r="NN113" s="49"/>
      <c r="NO113" s="49"/>
      <c r="NP113" s="49"/>
      <c r="NQ113" s="49"/>
      <c r="NR113" s="49"/>
      <c r="NS113" s="49"/>
      <c r="NT113" s="49"/>
      <c r="NU113" s="49"/>
      <c r="NV113" s="49"/>
      <c r="NW113" s="49"/>
      <c r="NX113" s="49"/>
      <c r="NY113" s="49"/>
      <c r="NZ113" s="49"/>
      <c r="OA113" s="49"/>
      <c r="OB113" s="49"/>
      <c r="OC113" s="49"/>
      <c r="OD113" s="49"/>
      <c r="OE113" s="49"/>
      <c r="OF113" s="49"/>
      <c r="OG113" s="49"/>
      <c r="OH113" s="49"/>
      <c r="OI113" s="49"/>
      <c r="OJ113" s="49"/>
      <c r="OK113" s="49"/>
      <c r="OL113" s="49"/>
      <c r="OM113" s="49"/>
      <c r="ON113" s="49"/>
      <c r="OO113" s="49"/>
      <c r="OP113" s="49"/>
      <c r="OQ113" s="49"/>
      <c r="OR113" s="49"/>
      <c r="OS113" s="49"/>
      <c r="OT113" s="49"/>
      <c r="OU113" s="49"/>
      <c r="OV113" s="49"/>
      <c r="OW113" s="49"/>
      <c r="OX113" s="49"/>
      <c r="OY113" s="49"/>
      <c r="OZ113" s="49"/>
      <c r="PA113" s="49"/>
      <c r="PB113" s="49"/>
      <c r="PC113" s="49"/>
      <c r="PD113" s="49"/>
      <c r="PE113" s="49"/>
      <c r="PF113" s="49"/>
      <c r="PG113" s="49"/>
      <c r="PH113" s="49"/>
      <c r="PI113" s="49"/>
      <c r="PJ113" s="49"/>
      <c r="PK113" s="49"/>
      <c r="PL113" s="49"/>
      <c r="PM113" s="49"/>
      <c r="PN113" s="49"/>
      <c r="PO113" s="49"/>
      <c r="PP113" s="49"/>
      <c r="PQ113" s="49"/>
      <c r="PR113" s="49"/>
      <c r="PS113" s="49"/>
      <c r="PT113" s="49"/>
      <c r="PU113" s="49"/>
      <c r="PV113" s="49"/>
      <c r="PW113" s="49"/>
      <c r="PX113" s="49"/>
      <c r="PY113" s="49"/>
      <c r="PZ113" s="49"/>
      <c r="QA113" s="49"/>
      <c r="QB113" s="49"/>
      <c r="QC113" s="49"/>
      <c r="QD113" s="49"/>
      <c r="QE113" s="49"/>
      <c r="QF113" s="49"/>
      <c r="QG113" s="49"/>
      <c r="QH113" s="49"/>
      <c r="QI113" s="49"/>
      <c r="QJ113" s="49"/>
      <c r="QK113" s="49"/>
      <c r="QL113" s="49"/>
      <c r="QM113" s="49"/>
      <c r="QN113" s="49"/>
      <c r="QO113" s="49"/>
      <c r="QP113" s="49"/>
      <c r="QQ113" s="49"/>
      <c r="QR113" s="49"/>
      <c r="QS113" s="49"/>
      <c r="QT113" s="49"/>
      <c r="QU113" s="49"/>
      <c r="QV113" s="49"/>
      <c r="QW113" s="49"/>
      <c r="QX113" s="49"/>
      <c r="QY113" s="49"/>
      <c r="QZ113" s="49"/>
      <c r="RA113" s="49"/>
      <c r="RB113" s="49"/>
      <c r="RC113" s="49"/>
      <c r="RD113" s="49"/>
      <c r="RE113" s="49"/>
      <c r="RF113" s="49"/>
      <c r="RG113" s="49"/>
      <c r="RH113" s="49"/>
      <c r="RI113" s="49"/>
      <c r="RJ113" s="49"/>
      <c r="RK113" s="49"/>
      <c r="RL113" s="49"/>
      <c r="RM113" s="49"/>
      <c r="RN113" s="49"/>
      <c r="RO113" s="49"/>
      <c r="RP113" s="49"/>
      <c r="RQ113" s="49"/>
      <c r="RR113" s="49"/>
      <c r="RS113" s="49"/>
      <c r="RT113" s="49"/>
      <c r="RU113" s="49"/>
      <c r="RV113" s="49"/>
      <c r="RW113" s="49"/>
      <c r="RX113" s="49"/>
      <c r="RY113" s="49"/>
      <c r="RZ113" s="49"/>
      <c r="SA113" s="49"/>
      <c r="SB113" s="49"/>
      <c r="SC113" s="49"/>
      <c r="SD113" s="49"/>
      <c r="SE113" s="49"/>
      <c r="SF113" s="49"/>
      <c r="SG113" s="49"/>
      <c r="SH113" s="49"/>
      <c r="SI113" s="49"/>
      <c r="SJ113" s="49"/>
      <c r="SK113" s="49"/>
      <c r="SL113" s="49"/>
      <c r="SM113" s="49"/>
      <c r="SN113" s="49"/>
      <c r="SO113" s="49"/>
      <c r="SP113" s="49"/>
      <c r="SQ113" s="49"/>
      <c r="SR113" s="49"/>
      <c r="SS113" s="49"/>
      <c r="ST113" s="49"/>
      <c r="SU113" s="49"/>
      <c r="SV113" s="49"/>
      <c r="SW113" s="49"/>
      <c r="SX113" s="49"/>
      <c r="SY113" s="49"/>
      <c r="SZ113" s="49"/>
      <c r="TA113" s="49"/>
      <c r="TB113" s="49"/>
      <c r="TC113" s="49"/>
      <c r="TD113" s="49"/>
      <c r="TE113" s="49"/>
      <c r="TF113" s="49"/>
      <c r="TG113" s="49"/>
      <c r="TH113" s="49"/>
      <c r="TI113" s="49"/>
      <c r="TJ113" s="49"/>
      <c r="TK113" s="49"/>
      <c r="TL113" s="49"/>
      <c r="TM113" s="49"/>
      <c r="TN113" s="49"/>
      <c r="TO113" s="49"/>
      <c r="TP113" s="49"/>
      <c r="TQ113" s="49"/>
      <c r="TR113" s="49"/>
      <c r="TS113" s="49"/>
      <c r="TT113" s="49"/>
      <c r="TU113" s="49"/>
      <c r="TV113" s="49"/>
      <c r="TW113" s="49"/>
      <c r="TX113" s="49"/>
      <c r="TY113" s="49"/>
      <c r="TZ113" s="49"/>
      <c r="UA113" s="49"/>
      <c r="UB113" s="49"/>
      <c r="UC113" s="49"/>
      <c r="UD113" s="49"/>
      <c r="UE113" s="49"/>
      <c r="UF113" s="49"/>
      <c r="UG113" s="49"/>
      <c r="UH113" s="49"/>
      <c r="UI113" s="49"/>
      <c r="UJ113" s="49"/>
      <c r="UK113" s="49"/>
      <c r="UL113" s="49"/>
      <c r="UM113" s="49"/>
      <c r="UN113" s="49"/>
      <c r="UO113" s="49"/>
      <c r="UP113" s="49"/>
      <c r="UQ113" s="49"/>
      <c r="UR113" s="49"/>
      <c r="US113" s="49"/>
      <c r="UT113" s="49"/>
      <c r="UU113" s="49"/>
      <c r="UV113" s="49"/>
      <c r="UW113" s="49"/>
      <c r="UX113" s="49"/>
      <c r="UY113" s="49"/>
      <c r="UZ113" s="49"/>
      <c r="VA113" s="49"/>
      <c r="VB113" s="49"/>
      <c r="VC113" s="49"/>
      <c r="VD113" s="49"/>
      <c r="VE113" s="49"/>
      <c r="VF113" s="49"/>
      <c r="VG113" s="49"/>
      <c r="VH113" s="49"/>
      <c r="VI113" s="49"/>
      <c r="VJ113" s="49"/>
      <c r="VK113" s="49"/>
      <c r="VL113" s="49"/>
      <c r="VM113" s="49"/>
      <c r="VN113" s="49"/>
      <c r="VO113" s="49"/>
      <c r="VP113" s="49"/>
      <c r="VQ113" s="49"/>
      <c r="VR113" s="49"/>
      <c r="VS113" s="49"/>
      <c r="VT113" s="49"/>
      <c r="VU113" s="49"/>
      <c r="VV113" s="49"/>
      <c r="VW113" s="49"/>
      <c r="VX113" s="49"/>
      <c r="VY113" s="49"/>
      <c r="VZ113" s="49"/>
      <c r="WA113" s="49"/>
      <c r="WB113" s="49"/>
      <c r="WC113" s="49"/>
      <c r="WD113" s="49"/>
      <c r="WE113" s="49"/>
      <c r="WF113" s="49"/>
      <c r="WG113" s="49"/>
      <c r="WH113" s="49"/>
      <c r="WI113" s="49"/>
      <c r="WJ113" s="49"/>
      <c r="WK113" s="49"/>
      <c r="WL113" s="49"/>
      <c r="WM113" s="49"/>
      <c r="WN113" s="49"/>
      <c r="WO113" s="49"/>
      <c r="WP113" s="49"/>
      <c r="WQ113" s="49"/>
      <c r="WR113" s="49"/>
      <c r="WS113" s="49"/>
      <c r="WT113" s="49"/>
      <c r="WU113" s="49"/>
      <c r="WV113" s="49"/>
      <c r="WW113" s="49"/>
      <c r="WX113" s="49"/>
      <c r="WY113" s="49"/>
      <c r="WZ113" s="49"/>
      <c r="XA113" s="49"/>
      <c r="XB113" s="49"/>
      <c r="XC113" s="49"/>
      <c r="XD113" s="49"/>
      <c r="XE113" s="49"/>
      <c r="XF113" s="49"/>
      <c r="XG113" s="49"/>
      <c r="XH113" s="49"/>
      <c r="XI113" s="49"/>
      <c r="XJ113" s="49"/>
      <c r="XK113" s="49"/>
      <c r="XL113" s="49"/>
      <c r="XM113" s="49"/>
      <c r="XN113" s="49"/>
      <c r="XO113" s="49"/>
      <c r="XP113" s="49"/>
      <c r="XQ113" s="49"/>
      <c r="XR113" s="49"/>
      <c r="XS113" s="49"/>
      <c r="XT113" s="49"/>
      <c r="XU113" s="49"/>
      <c r="XV113" s="49"/>
      <c r="XW113" s="49"/>
      <c r="XX113" s="49"/>
      <c r="XY113" s="49"/>
      <c r="XZ113" s="49"/>
      <c r="YA113" s="49"/>
      <c r="YB113" s="49"/>
      <c r="YC113" s="49"/>
      <c r="YD113" s="49"/>
      <c r="YE113" s="49"/>
      <c r="YF113" s="49"/>
      <c r="YG113" s="49"/>
      <c r="YH113" s="49"/>
      <c r="YI113" s="49"/>
      <c r="YJ113" s="49"/>
      <c r="YK113" s="49"/>
      <c r="YL113" s="49"/>
      <c r="YM113" s="49"/>
      <c r="YN113" s="49"/>
      <c r="YO113" s="49"/>
      <c r="YP113" s="49"/>
      <c r="YQ113" s="49"/>
      <c r="YR113" s="49"/>
      <c r="YS113" s="49"/>
      <c r="YT113" s="49"/>
      <c r="YU113" s="49"/>
      <c r="YV113" s="49"/>
      <c r="YW113" s="49"/>
      <c r="YX113" s="49"/>
      <c r="YY113" s="49"/>
      <c r="YZ113" s="49"/>
      <c r="ZA113" s="49"/>
      <c r="ZB113" s="49"/>
      <c r="ZC113" s="49"/>
      <c r="ZD113" s="49"/>
      <c r="ZE113" s="49"/>
    </row>
    <row r="114" spans="1:681" s="32" customFormat="1" ht="30" customHeight="1">
      <c r="A114" s="218"/>
      <c r="B114" s="95">
        <v>65</v>
      </c>
      <c r="C114" s="35" t="s">
        <v>597</v>
      </c>
      <c r="D114" s="131" t="s">
        <v>34</v>
      </c>
      <c r="E114" s="131" t="s">
        <v>1012</v>
      </c>
      <c r="F114" s="144">
        <f t="shared" si="11"/>
        <v>80</v>
      </c>
      <c r="G114" s="143"/>
      <c r="H114" s="143"/>
      <c r="I114" s="143">
        <v>80</v>
      </c>
      <c r="J114" s="143"/>
      <c r="K114" s="143"/>
      <c r="L114" s="131" t="s">
        <v>86</v>
      </c>
      <c r="M114" s="131" t="s">
        <v>343</v>
      </c>
      <c r="N114" s="48"/>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c r="DO114" s="49"/>
      <c r="DP114" s="49"/>
      <c r="DQ114" s="49"/>
      <c r="DR114" s="49"/>
      <c r="DS114" s="49"/>
      <c r="DT114" s="49"/>
      <c r="DU114" s="49"/>
      <c r="DV114" s="49"/>
      <c r="DW114" s="49"/>
      <c r="DX114" s="49"/>
      <c r="DY114" s="49"/>
      <c r="DZ114" s="49"/>
      <c r="EA114" s="49"/>
      <c r="EB114" s="49"/>
      <c r="EC114" s="49"/>
      <c r="ED114" s="49"/>
      <c r="EE114" s="49"/>
      <c r="EF114" s="49"/>
      <c r="EG114" s="49"/>
      <c r="EH114" s="49"/>
      <c r="EI114" s="49"/>
      <c r="EJ114" s="49"/>
      <c r="EK114" s="49"/>
      <c r="EL114" s="49"/>
      <c r="EM114" s="49"/>
      <c r="EN114" s="49"/>
      <c r="EO114" s="49"/>
      <c r="EP114" s="49"/>
      <c r="EQ114" s="49"/>
      <c r="ER114" s="49"/>
      <c r="ES114" s="49"/>
      <c r="ET114" s="49"/>
      <c r="EU114" s="49"/>
      <c r="EV114" s="49"/>
      <c r="EW114" s="49"/>
      <c r="EX114" s="49"/>
      <c r="EY114" s="49"/>
      <c r="EZ114" s="49"/>
      <c r="FA114" s="49"/>
      <c r="FB114" s="49"/>
      <c r="FC114" s="49"/>
      <c r="FD114" s="49"/>
      <c r="FE114" s="49"/>
      <c r="FF114" s="49"/>
      <c r="FG114" s="49"/>
      <c r="FH114" s="49"/>
      <c r="FI114" s="49"/>
      <c r="FJ114" s="49"/>
      <c r="FK114" s="49"/>
      <c r="FL114" s="49"/>
      <c r="FM114" s="49"/>
      <c r="FN114" s="49"/>
      <c r="FO114" s="49"/>
      <c r="FP114" s="49"/>
      <c r="FQ114" s="49"/>
      <c r="FR114" s="49"/>
      <c r="FS114" s="49"/>
      <c r="FT114" s="49"/>
      <c r="FU114" s="49"/>
      <c r="FV114" s="49"/>
      <c r="FW114" s="49"/>
      <c r="FX114" s="49"/>
      <c r="FY114" s="49"/>
      <c r="FZ114" s="49"/>
      <c r="GA114" s="49"/>
      <c r="GB114" s="49"/>
      <c r="GC114" s="49"/>
      <c r="GD114" s="49"/>
      <c r="GE114" s="49"/>
      <c r="GF114" s="49"/>
      <c r="GG114" s="49"/>
      <c r="GH114" s="49"/>
      <c r="GI114" s="49"/>
      <c r="GJ114" s="49"/>
      <c r="GK114" s="49"/>
      <c r="GL114" s="49"/>
      <c r="GM114" s="49"/>
      <c r="GN114" s="49"/>
      <c r="GO114" s="49"/>
      <c r="GP114" s="49"/>
      <c r="GQ114" s="49"/>
      <c r="GR114" s="49"/>
      <c r="GS114" s="49"/>
      <c r="GT114" s="49"/>
      <c r="GU114" s="49"/>
      <c r="GV114" s="49"/>
      <c r="GW114" s="49"/>
      <c r="GX114" s="49"/>
      <c r="GY114" s="49"/>
      <c r="GZ114" s="49"/>
      <c r="HA114" s="49"/>
      <c r="HB114" s="49"/>
      <c r="HC114" s="49"/>
      <c r="HD114" s="49"/>
      <c r="HE114" s="49"/>
      <c r="HF114" s="49"/>
      <c r="HG114" s="49"/>
      <c r="HH114" s="49"/>
      <c r="HI114" s="49"/>
      <c r="HJ114" s="49"/>
      <c r="HK114" s="49"/>
      <c r="HL114" s="49"/>
      <c r="HM114" s="49"/>
      <c r="HN114" s="49"/>
      <c r="HO114" s="49"/>
      <c r="HP114" s="49"/>
      <c r="HQ114" s="49"/>
      <c r="HR114" s="49"/>
      <c r="HS114" s="49"/>
      <c r="HT114" s="49"/>
      <c r="HU114" s="49"/>
      <c r="HV114" s="49"/>
      <c r="HW114" s="49"/>
      <c r="HX114" s="49"/>
      <c r="HY114" s="49"/>
      <c r="HZ114" s="49"/>
      <c r="IA114" s="49"/>
      <c r="IB114" s="49"/>
      <c r="IC114" s="49"/>
      <c r="ID114" s="49"/>
      <c r="IE114" s="49"/>
      <c r="IF114" s="49"/>
      <c r="IG114" s="49"/>
      <c r="IH114" s="49"/>
      <c r="II114" s="49"/>
      <c r="IJ114" s="49"/>
      <c r="IK114" s="49"/>
      <c r="IL114" s="49"/>
      <c r="IM114" s="49"/>
      <c r="IN114" s="49"/>
      <c r="IO114" s="49"/>
      <c r="IP114" s="49"/>
      <c r="IQ114" s="49"/>
      <c r="IR114" s="49"/>
      <c r="IS114" s="49"/>
      <c r="IT114" s="49"/>
      <c r="IU114" s="49"/>
      <c r="IV114" s="49"/>
      <c r="IW114" s="49"/>
      <c r="IX114" s="49"/>
      <c r="IY114" s="49"/>
      <c r="IZ114" s="49"/>
      <c r="JA114" s="49"/>
      <c r="JB114" s="49"/>
      <c r="JC114" s="49"/>
      <c r="JD114" s="49"/>
      <c r="JE114" s="49"/>
      <c r="JF114" s="49"/>
      <c r="JG114" s="49"/>
      <c r="JH114" s="49"/>
      <c r="JI114" s="49"/>
      <c r="JJ114" s="49"/>
      <c r="JK114" s="49"/>
      <c r="JL114" s="49"/>
      <c r="JM114" s="49"/>
      <c r="JN114" s="49"/>
      <c r="JO114" s="49"/>
      <c r="JP114" s="49"/>
      <c r="JQ114" s="49"/>
      <c r="JR114" s="49"/>
      <c r="JS114" s="49"/>
      <c r="JT114" s="49"/>
      <c r="JU114" s="49"/>
      <c r="JV114" s="49"/>
      <c r="JW114" s="49"/>
      <c r="JX114" s="49"/>
      <c r="JY114" s="49"/>
      <c r="JZ114" s="49"/>
      <c r="KA114" s="49"/>
      <c r="KB114" s="49"/>
      <c r="KC114" s="49"/>
      <c r="KD114" s="49"/>
      <c r="KE114" s="49"/>
      <c r="KF114" s="49"/>
      <c r="KG114" s="49"/>
      <c r="KH114" s="49"/>
      <c r="KI114" s="49"/>
      <c r="KJ114" s="49"/>
      <c r="KK114" s="49"/>
      <c r="KL114" s="49"/>
      <c r="KM114" s="49"/>
      <c r="KN114" s="49"/>
      <c r="KO114" s="49"/>
      <c r="KP114" s="49"/>
      <c r="KQ114" s="49"/>
      <c r="KR114" s="49"/>
      <c r="KS114" s="49"/>
      <c r="KT114" s="49"/>
      <c r="KU114" s="49"/>
      <c r="KV114" s="49"/>
      <c r="KW114" s="49"/>
      <c r="KX114" s="49"/>
      <c r="KY114" s="49"/>
      <c r="KZ114" s="49"/>
      <c r="LA114" s="49"/>
      <c r="LB114" s="49"/>
      <c r="LC114" s="49"/>
      <c r="LD114" s="49"/>
      <c r="LE114" s="49"/>
      <c r="LF114" s="49"/>
      <c r="LG114" s="49"/>
      <c r="LH114" s="49"/>
      <c r="LI114" s="49"/>
      <c r="LJ114" s="49"/>
      <c r="LK114" s="49"/>
      <c r="LL114" s="49"/>
      <c r="LM114" s="49"/>
      <c r="LN114" s="49"/>
      <c r="LO114" s="49"/>
      <c r="LP114" s="49"/>
      <c r="LQ114" s="49"/>
      <c r="LR114" s="49"/>
      <c r="LS114" s="49"/>
      <c r="LT114" s="49"/>
      <c r="LU114" s="49"/>
      <c r="LV114" s="49"/>
      <c r="LW114" s="49"/>
      <c r="LX114" s="49"/>
      <c r="LY114" s="49"/>
      <c r="LZ114" s="49"/>
      <c r="MA114" s="49"/>
      <c r="MB114" s="49"/>
      <c r="MC114" s="49"/>
      <c r="MD114" s="49"/>
      <c r="ME114" s="49"/>
      <c r="MF114" s="49"/>
      <c r="MG114" s="49"/>
      <c r="MH114" s="49"/>
      <c r="MI114" s="49"/>
      <c r="MJ114" s="49"/>
      <c r="MK114" s="49"/>
      <c r="ML114" s="49"/>
      <c r="MM114" s="49"/>
      <c r="MN114" s="49"/>
      <c r="MO114" s="49"/>
      <c r="MP114" s="49"/>
      <c r="MQ114" s="49"/>
      <c r="MR114" s="49"/>
      <c r="MS114" s="49"/>
      <c r="MT114" s="49"/>
      <c r="MU114" s="49"/>
      <c r="MV114" s="49"/>
      <c r="MW114" s="49"/>
      <c r="MX114" s="49"/>
      <c r="MY114" s="49"/>
      <c r="MZ114" s="49"/>
      <c r="NA114" s="49"/>
      <c r="NB114" s="49"/>
      <c r="NC114" s="49"/>
      <c r="ND114" s="49"/>
      <c r="NE114" s="49"/>
      <c r="NF114" s="49"/>
      <c r="NG114" s="49"/>
      <c r="NH114" s="49"/>
      <c r="NI114" s="49"/>
      <c r="NJ114" s="49"/>
      <c r="NK114" s="49"/>
      <c r="NL114" s="49"/>
      <c r="NM114" s="49"/>
      <c r="NN114" s="49"/>
      <c r="NO114" s="49"/>
      <c r="NP114" s="49"/>
      <c r="NQ114" s="49"/>
      <c r="NR114" s="49"/>
      <c r="NS114" s="49"/>
      <c r="NT114" s="49"/>
      <c r="NU114" s="49"/>
      <c r="NV114" s="49"/>
      <c r="NW114" s="49"/>
      <c r="NX114" s="49"/>
      <c r="NY114" s="49"/>
      <c r="NZ114" s="49"/>
      <c r="OA114" s="49"/>
      <c r="OB114" s="49"/>
      <c r="OC114" s="49"/>
      <c r="OD114" s="49"/>
      <c r="OE114" s="49"/>
      <c r="OF114" s="49"/>
      <c r="OG114" s="49"/>
      <c r="OH114" s="49"/>
      <c r="OI114" s="49"/>
      <c r="OJ114" s="49"/>
      <c r="OK114" s="49"/>
      <c r="OL114" s="49"/>
      <c r="OM114" s="49"/>
      <c r="ON114" s="49"/>
      <c r="OO114" s="49"/>
      <c r="OP114" s="49"/>
      <c r="OQ114" s="49"/>
      <c r="OR114" s="49"/>
      <c r="OS114" s="49"/>
      <c r="OT114" s="49"/>
      <c r="OU114" s="49"/>
      <c r="OV114" s="49"/>
      <c r="OW114" s="49"/>
      <c r="OX114" s="49"/>
      <c r="OY114" s="49"/>
      <c r="OZ114" s="49"/>
      <c r="PA114" s="49"/>
      <c r="PB114" s="49"/>
      <c r="PC114" s="49"/>
      <c r="PD114" s="49"/>
      <c r="PE114" s="49"/>
      <c r="PF114" s="49"/>
      <c r="PG114" s="49"/>
      <c r="PH114" s="49"/>
      <c r="PI114" s="49"/>
      <c r="PJ114" s="49"/>
      <c r="PK114" s="49"/>
      <c r="PL114" s="49"/>
      <c r="PM114" s="49"/>
      <c r="PN114" s="49"/>
      <c r="PO114" s="49"/>
      <c r="PP114" s="49"/>
      <c r="PQ114" s="49"/>
      <c r="PR114" s="49"/>
      <c r="PS114" s="49"/>
      <c r="PT114" s="49"/>
      <c r="PU114" s="49"/>
      <c r="PV114" s="49"/>
      <c r="PW114" s="49"/>
      <c r="PX114" s="49"/>
      <c r="PY114" s="49"/>
      <c r="PZ114" s="49"/>
      <c r="QA114" s="49"/>
      <c r="QB114" s="49"/>
      <c r="QC114" s="49"/>
      <c r="QD114" s="49"/>
      <c r="QE114" s="49"/>
      <c r="QF114" s="49"/>
      <c r="QG114" s="49"/>
      <c r="QH114" s="49"/>
      <c r="QI114" s="49"/>
      <c r="QJ114" s="49"/>
      <c r="QK114" s="49"/>
      <c r="QL114" s="49"/>
      <c r="QM114" s="49"/>
      <c r="QN114" s="49"/>
      <c r="QO114" s="49"/>
      <c r="QP114" s="49"/>
      <c r="QQ114" s="49"/>
      <c r="QR114" s="49"/>
      <c r="QS114" s="49"/>
      <c r="QT114" s="49"/>
      <c r="QU114" s="49"/>
      <c r="QV114" s="49"/>
      <c r="QW114" s="49"/>
      <c r="QX114" s="49"/>
      <c r="QY114" s="49"/>
      <c r="QZ114" s="49"/>
      <c r="RA114" s="49"/>
      <c r="RB114" s="49"/>
      <c r="RC114" s="49"/>
      <c r="RD114" s="49"/>
      <c r="RE114" s="49"/>
      <c r="RF114" s="49"/>
      <c r="RG114" s="49"/>
      <c r="RH114" s="49"/>
      <c r="RI114" s="49"/>
      <c r="RJ114" s="49"/>
      <c r="RK114" s="49"/>
      <c r="RL114" s="49"/>
      <c r="RM114" s="49"/>
      <c r="RN114" s="49"/>
      <c r="RO114" s="49"/>
      <c r="RP114" s="49"/>
      <c r="RQ114" s="49"/>
      <c r="RR114" s="49"/>
      <c r="RS114" s="49"/>
      <c r="RT114" s="49"/>
      <c r="RU114" s="49"/>
      <c r="RV114" s="49"/>
      <c r="RW114" s="49"/>
      <c r="RX114" s="49"/>
      <c r="RY114" s="49"/>
      <c r="RZ114" s="49"/>
      <c r="SA114" s="49"/>
      <c r="SB114" s="49"/>
      <c r="SC114" s="49"/>
      <c r="SD114" s="49"/>
      <c r="SE114" s="49"/>
      <c r="SF114" s="49"/>
      <c r="SG114" s="49"/>
      <c r="SH114" s="49"/>
      <c r="SI114" s="49"/>
      <c r="SJ114" s="49"/>
      <c r="SK114" s="49"/>
      <c r="SL114" s="49"/>
      <c r="SM114" s="49"/>
      <c r="SN114" s="49"/>
      <c r="SO114" s="49"/>
      <c r="SP114" s="49"/>
      <c r="SQ114" s="49"/>
      <c r="SR114" s="49"/>
      <c r="SS114" s="49"/>
      <c r="ST114" s="49"/>
      <c r="SU114" s="49"/>
      <c r="SV114" s="49"/>
      <c r="SW114" s="49"/>
      <c r="SX114" s="49"/>
      <c r="SY114" s="49"/>
      <c r="SZ114" s="49"/>
      <c r="TA114" s="49"/>
      <c r="TB114" s="49"/>
      <c r="TC114" s="49"/>
      <c r="TD114" s="49"/>
      <c r="TE114" s="49"/>
      <c r="TF114" s="49"/>
      <c r="TG114" s="49"/>
      <c r="TH114" s="49"/>
      <c r="TI114" s="49"/>
      <c r="TJ114" s="49"/>
      <c r="TK114" s="49"/>
      <c r="TL114" s="49"/>
      <c r="TM114" s="49"/>
      <c r="TN114" s="49"/>
      <c r="TO114" s="49"/>
      <c r="TP114" s="49"/>
      <c r="TQ114" s="49"/>
      <c r="TR114" s="49"/>
      <c r="TS114" s="49"/>
      <c r="TT114" s="49"/>
      <c r="TU114" s="49"/>
      <c r="TV114" s="49"/>
      <c r="TW114" s="49"/>
      <c r="TX114" s="49"/>
      <c r="TY114" s="49"/>
      <c r="TZ114" s="49"/>
      <c r="UA114" s="49"/>
      <c r="UB114" s="49"/>
      <c r="UC114" s="49"/>
      <c r="UD114" s="49"/>
      <c r="UE114" s="49"/>
      <c r="UF114" s="49"/>
      <c r="UG114" s="49"/>
      <c r="UH114" s="49"/>
      <c r="UI114" s="49"/>
      <c r="UJ114" s="49"/>
      <c r="UK114" s="49"/>
      <c r="UL114" s="49"/>
      <c r="UM114" s="49"/>
      <c r="UN114" s="49"/>
      <c r="UO114" s="49"/>
      <c r="UP114" s="49"/>
      <c r="UQ114" s="49"/>
      <c r="UR114" s="49"/>
      <c r="US114" s="49"/>
      <c r="UT114" s="49"/>
      <c r="UU114" s="49"/>
      <c r="UV114" s="49"/>
      <c r="UW114" s="49"/>
      <c r="UX114" s="49"/>
      <c r="UY114" s="49"/>
      <c r="UZ114" s="49"/>
      <c r="VA114" s="49"/>
      <c r="VB114" s="49"/>
      <c r="VC114" s="49"/>
      <c r="VD114" s="49"/>
      <c r="VE114" s="49"/>
      <c r="VF114" s="49"/>
      <c r="VG114" s="49"/>
      <c r="VH114" s="49"/>
      <c r="VI114" s="49"/>
      <c r="VJ114" s="49"/>
      <c r="VK114" s="49"/>
      <c r="VL114" s="49"/>
      <c r="VM114" s="49"/>
      <c r="VN114" s="49"/>
      <c r="VO114" s="49"/>
      <c r="VP114" s="49"/>
      <c r="VQ114" s="49"/>
      <c r="VR114" s="49"/>
      <c r="VS114" s="49"/>
      <c r="VT114" s="49"/>
      <c r="VU114" s="49"/>
      <c r="VV114" s="49"/>
      <c r="VW114" s="49"/>
      <c r="VX114" s="49"/>
      <c r="VY114" s="49"/>
      <c r="VZ114" s="49"/>
      <c r="WA114" s="49"/>
      <c r="WB114" s="49"/>
      <c r="WC114" s="49"/>
      <c r="WD114" s="49"/>
      <c r="WE114" s="49"/>
      <c r="WF114" s="49"/>
      <c r="WG114" s="49"/>
      <c r="WH114" s="49"/>
      <c r="WI114" s="49"/>
      <c r="WJ114" s="49"/>
      <c r="WK114" s="49"/>
      <c r="WL114" s="49"/>
      <c r="WM114" s="49"/>
      <c r="WN114" s="49"/>
      <c r="WO114" s="49"/>
      <c r="WP114" s="49"/>
      <c r="WQ114" s="49"/>
      <c r="WR114" s="49"/>
      <c r="WS114" s="49"/>
      <c r="WT114" s="49"/>
      <c r="WU114" s="49"/>
      <c r="WV114" s="49"/>
      <c r="WW114" s="49"/>
      <c r="WX114" s="49"/>
      <c r="WY114" s="49"/>
      <c r="WZ114" s="49"/>
      <c r="XA114" s="49"/>
      <c r="XB114" s="49"/>
      <c r="XC114" s="49"/>
      <c r="XD114" s="49"/>
      <c r="XE114" s="49"/>
      <c r="XF114" s="49"/>
      <c r="XG114" s="49"/>
      <c r="XH114" s="49"/>
      <c r="XI114" s="49"/>
      <c r="XJ114" s="49"/>
      <c r="XK114" s="49"/>
      <c r="XL114" s="49"/>
      <c r="XM114" s="49"/>
      <c r="XN114" s="49"/>
      <c r="XO114" s="49"/>
      <c r="XP114" s="49"/>
      <c r="XQ114" s="49"/>
      <c r="XR114" s="49"/>
      <c r="XS114" s="49"/>
      <c r="XT114" s="49"/>
      <c r="XU114" s="49"/>
      <c r="XV114" s="49"/>
      <c r="XW114" s="49"/>
      <c r="XX114" s="49"/>
      <c r="XY114" s="49"/>
      <c r="XZ114" s="49"/>
      <c r="YA114" s="49"/>
      <c r="YB114" s="49"/>
      <c r="YC114" s="49"/>
      <c r="YD114" s="49"/>
      <c r="YE114" s="49"/>
      <c r="YF114" s="49"/>
      <c r="YG114" s="49"/>
      <c r="YH114" s="49"/>
      <c r="YI114" s="49"/>
      <c r="YJ114" s="49"/>
      <c r="YK114" s="49"/>
      <c r="YL114" s="49"/>
      <c r="YM114" s="49"/>
      <c r="YN114" s="49"/>
      <c r="YO114" s="49"/>
      <c r="YP114" s="49"/>
      <c r="YQ114" s="49"/>
      <c r="YR114" s="49"/>
      <c r="YS114" s="49"/>
      <c r="YT114" s="49"/>
      <c r="YU114" s="49"/>
      <c r="YV114" s="49"/>
      <c r="YW114" s="49"/>
      <c r="YX114" s="49"/>
      <c r="YY114" s="49"/>
      <c r="YZ114" s="49"/>
      <c r="ZA114" s="49"/>
      <c r="ZB114" s="49"/>
      <c r="ZC114" s="49"/>
      <c r="ZD114" s="49"/>
      <c r="ZE114" s="49"/>
    </row>
    <row r="115" spans="1:681" s="32" customFormat="1" ht="38.25" customHeight="1">
      <c r="A115" s="218"/>
      <c r="B115" s="95">
        <v>66</v>
      </c>
      <c r="C115" s="137" t="s">
        <v>598</v>
      </c>
      <c r="D115" s="131" t="s">
        <v>34</v>
      </c>
      <c r="E115" s="131" t="s">
        <v>1012</v>
      </c>
      <c r="F115" s="144">
        <f t="shared" si="11"/>
        <v>200</v>
      </c>
      <c r="G115" s="143"/>
      <c r="H115" s="143"/>
      <c r="I115" s="143">
        <v>200</v>
      </c>
      <c r="J115" s="143"/>
      <c r="K115" s="143"/>
      <c r="L115" s="131" t="s">
        <v>1130</v>
      </c>
      <c r="M115" s="131" t="s">
        <v>213</v>
      </c>
      <c r="N115" s="48"/>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49"/>
      <c r="CI115" s="49"/>
      <c r="CJ115" s="49"/>
      <c r="CK115" s="49"/>
      <c r="CL115" s="49"/>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c r="DO115" s="49"/>
      <c r="DP115" s="49"/>
      <c r="DQ115" s="49"/>
      <c r="DR115" s="49"/>
      <c r="DS115" s="49"/>
      <c r="DT115" s="49"/>
      <c r="DU115" s="49"/>
      <c r="DV115" s="49"/>
      <c r="DW115" s="49"/>
      <c r="DX115" s="49"/>
      <c r="DY115" s="49"/>
      <c r="DZ115" s="49"/>
      <c r="EA115" s="49"/>
      <c r="EB115" s="49"/>
      <c r="EC115" s="49"/>
      <c r="ED115" s="49"/>
      <c r="EE115" s="49"/>
      <c r="EF115" s="49"/>
      <c r="EG115" s="49"/>
      <c r="EH115" s="49"/>
      <c r="EI115" s="49"/>
      <c r="EJ115" s="49"/>
      <c r="EK115" s="49"/>
      <c r="EL115" s="49"/>
      <c r="EM115" s="49"/>
      <c r="EN115" s="49"/>
      <c r="EO115" s="49"/>
      <c r="EP115" s="49"/>
      <c r="EQ115" s="49"/>
      <c r="ER115" s="49"/>
      <c r="ES115" s="49"/>
      <c r="ET115" s="49"/>
      <c r="EU115" s="49"/>
      <c r="EV115" s="49"/>
      <c r="EW115" s="49"/>
      <c r="EX115" s="49"/>
      <c r="EY115" s="49"/>
      <c r="EZ115" s="49"/>
      <c r="FA115" s="49"/>
      <c r="FB115" s="49"/>
      <c r="FC115" s="49"/>
      <c r="FD115" s="49"/>
      <c r="FE115" s="49"/>
      <c r="FF115" s="49"/>
      <c r="FG115" s="49"/>
      <c r="FH115" s="49"/>
      <c r="FI115" s="49"/>
      <c r="FJ115" s="49"/>
      <c r="FK115" s="49"/>
      <c r="FL115" s="49"/>
      <c r="FM115" s="49"/>
      <c r="FN115" s="49"/>
      <c r="FO115" s="49"/>
      <c r="FP115" s="49"/>
      <c r="FQ115" s="49"/>
      <c r="FR115" s="49"/>
      <c r="FS115" s="49"/>
      <c r="FT115" s="49"/>
      <c r="FU115" s="49"/>
      <c r="FV115" s="49"/>
      <c r="FW115" s="49"/>
      <c r="FX115" s="49"/>
      <c r="FY115" s="49"/>
      <c r="FZ115" s="49"/>
      <c r="GA115" s="49"/>
      <c r="GB115" s="49"/>
      <c r="GC115" s="49"/>
      <c r="GD115" s="49"/>
      <c r="GE115" s="49"/>
      <c r="GF115" s="49"/>
      <c r="GG115" s="49"/>
      <c r="GH115" s="49"/>
      <c r="GI115" s="49"/>
      <c r="GJ115" s="49"/>
      <c r="GK115" s="49"/>
      <c r="GL115" s="49"/>
      <c r="GM115" s="49"/>
      <c r="GN115" s="49"/>
      <c r="GO115" s="49"/>
      <c r="GP115" s="49"/>
      <c r="GQ115" s="49"/>
      <c r="GR115" s="49"/>
      <c r="GS115" s="49"/>
      <c r="GT115" s="49"/>
      <c r="GU115" s="49"/>
      <c r="GV115" s="49"/>
      <c r="GW115" s="49"/>
      <c r="GX115" s="49"/>
      <c r="GY115" s="49"/>
      <c r="GZ115" s="49"/>
      <c r="HA115" s="49"/>
      <c r="HB115" s="49"/>
      <c r="HC115" s="49"/>
      <c r="HD115" s="49"/>
      <c r="HE115" s="49"/>
      <c r="HF115" s="49"/>
      <c r="HG115" s="49"/>
      <c r="HH115" s="49"/>
      <c r="HI115" s="49"/>
      <c r="HJ115" s="49"/>
      <c r="HK115" s="49"/>
      <c r="HL115" s="49"/>
      <c r="HM115" s="49"/>
      <c r="HN115" s="49"/>
      <c r="HO115" s="49"/>
      <c r="HP115" s="49"/>
      <c r="HQ115" s="49"/>
      <c r="HR115" s="49"/>
      <c r="HS115" s="49"/>
      <c r="HT115" s="49"/>
      <c r="HU115" s="49"/>
      <c r="HV115" s="49"/>
      <c r="HW115" s="49"/>
      <c r="HX115" s="49"/>
      <c r="HY115" s="49"/>
      <c r="HZ115" s="49"/>
      <c r="IA115" s="49"/>
      <c r="IB115" s="49"/>
      <c r="IC115" s="49"/>
      <c r="ID115" s="49"/>
      <c r="IE115" s="49"/>
      <c r="IF115" s="49"/>
      <c r="IG115" s="49"/>
      <c r="IH115" s="49"/>
      <c r="II115" s="49"/>
      <c r="IJ115" s="49"/>
      <c r="IK115" s="49"/>
      <c r="IL115" s="49"/>
      <c r="IM115" s="49"/>
      <c r="IN115" s="49"/>
      <c r="IO115" s="49"/>
      <c r="IP115" s="49"/>
      <c r="IQ115" s="49"/>
      <c r="IR115" s="49"/>
      <c r="IS115" s="49"/>
      <c r="IT115" s="49"/>
      <c r="IU115" s="49"/>
      <c r="IV115" s="49"/>
      <c r="IW115" s="49"/>
      <c r="IX115" s="49"/>
      <c r="IY115" s="49"/>
      <c r="IZ115" s="49"/>
      <c r="JA115" s="49"/>
      <c r="JB115" s="49"/>
      <c r="JC115" s="49"/>
      <c r="JD115" s="49"/>
      <c r="JE115" s="49"/>
      <c r="JF115" s="49"/>
      <c r="JG115" s="49"/>
      <c r="JH115" s="49"/>
      <c r="JI115" s="49"/>
      <c r="JJ115" s="49"/>
      <c r="JK115" s="49"/>
      <c r="JL115" s="49"/>
      <c r="JM115" s="49"/>
      <c r="JN115" s="49"/>
      <c r="JO115" s="49"/>
      <c r="JP115" s="49"/>
      <c r="JQ115" s="49"/>
      <c r="JR115" s="49"/>
      <c r="JS115" s="49"/>
      <c r="JT115" s="49"/>
      <c r="JU115" s="49"/>
      <c r="JV115" s="49"/>
      <c r="JW115" s="49"/>
      <c r="JX115" s="49"/>
      <c r="JY115" s="49"/>
      <c r="JZ115" s="49"/>
      <c r="KA115" s="49"/>
      <c r="KB115" s="49"/>
      <c r="KC115" s="49"/>
      <c r="KD115" s="49"/>
      <c r="KE115" s="49"/>
      <c r="KF115" s="49"/>
      <c r="KG115" s="49"/>
      <c r="KH115" s="49"/>
      <c r="KI115" s="49"/>
      <c r="KJ115" s="49"/>
      <c r="KK115" s="49"/>
      <c r="KL115" s="49"/>
      <c r="KM115" s="49"/>
      <c r="KN115" s="49"/>
      <c r="KO115" s="49"/>
      <c r="KP115" s="49"/>
      <c r="KQ115" s="49"/>
      <c r="KR115" s="49"/>
      <c r="KS115" s="49"/>
      <c r="KT115" s="49"/>
      <c r="KU115" s="49"/>
      <c r="KV115" s="49"/>
      <c r="KW115" s="49"/>
      <c r="KX115" s="49"/>
      <c r="KY115" s="49"/>
      <c r="KZ115" s="49"/>
      <c r="LA115" s="49"/>
      <c r="LB115" s="49"/>
      <c r="LC115" s="49"/>
      <c r="LD115" s="49"/>
      <c r="LE115" s="49"/>
      <c r="LF115" s="49"/>
      <c r="LG115" s="49"/>
      <c r="LH115" s="49"/>
      <c r="LI115" s="49"/>
      <c r="LJ115" s="49"/>
      <c r="LK115" s="49"/>
      <c r="LL115" s="49"/>
      <c r="LM115" s="49"/>
      <c r="LN115" s="49"/>
      <c r="LO115" s="49"/>
      <c r="LP115" s="49"/>
      <c r="LQ115" s="49"/>
      <c r="LR115" s="49"/>
      <c r="LS115" s="49"/>
      <c r="LT115" s="49"/>
      <c r="LU115" s="49"/>
      <c r="LV115" s="49"/>
      <c r="LW115" s="49"/>
      <c r="LX115" s="49"/>
      <c r="LY115" s="49"/>
      <c r="LZ115" s="49"/>
      <c r="MA115" s="49"/>
      <c r="MB115" s="49"/>
      <c r="MC115" s="49"/>
      <c r="MD115" s="49"/>
      <c r="ME115" s="49"/>
      <c r="MF115" s="49"/>
      <c r="MG115" s="49"/>
      <c r="MH115" s="49"/>
      <c r="MI115" s="49"/>
      <c r="MJ115" s="49"/>
      <c r="MK115" s="49"/>
      <c r="ML115" s="49"/>
      <c r="MM115" s="49"/>
      <c r="MN115" s="49"/>
      <c r="MO115" s="49"/>
      <c r="MP115" s="49"/>
      <c r="MQ115" s="49"/>
      <c r="MR115" s="49"/>
      <c r="MS115" s="49"/>
      <c r="MT115" s="49"/>
      <c r="MU115" s="49"/>
      <c r="MV115" s="49"/>
      <c r="MW115" s="49"/>
      <c r="MX115" s="49"/>
      <c r="MY115" s="49"/>
      <c r="MZ115" s="49"/>
      <c r="NA115" s="49"/>
      <c r="NB115" s="49"/>
      <c r="NC115" s="49"/>
      <c r="ND115" s="49"/>
      <c r="NE115" s="49"/>
      <c r="NF115" s="49"/>
      <c r="NG115" s="49"/>
      <c r="NH115" s="49"/>
      <c r="NI115" s="49"/>
      <c r="NJ115" s="49"/>
      <c r="NK115" s="49"/>
      <c r="NL115" s="49"/>
      <c r="NM115" s="49"/>
      <c r="NN115" s="49"/>
      <c r="NO115" s="49"/>
      <c r="NP115" s="49"/>
      <c r="NQ115" s="49"/>
      <c r="NR115" s="49"/>
      <c r="NS115" s="49"/>
      <c r="NT115" s="49"/>
      <c r="NU115" s="49"/>
      <c r="NV115" s="49"/>
      <c r="NW115" s="49"/>
      <c r="NX115" s="49"/>
      <c r="NY115" s="49"/>
      <c r="NZ115" s="49"/>
      <c r="OA115" s="49"/>
      <c r="OB115" s="49"/>
      <c r="OC115" s="49"/>
      <c r="OD115" s="49"/>
      <c r="OE115" s="49"/>
      <c r="OF115" s="49"/>
      <c r="OG115" s="49"/>
      <c r="OH115" s="49"/>
      <c r="OI115" s="49"/>
      <c r="OJ115" s="49"/>
      <c r="OK115" s="49"/>
      <c r="OL115" s="49"/>
      <c r="OM115" s="49"/>
      <c r="ON115" s="49"/>
      <c r="OO115" s="49"/>
      <c r="OP115" s="49"/>
      <c r="OQ115" s="49"/>
      <c r="OR115" s="49"/>
      <c r="OS115" s="49"/>
      <c r="OT115" s="49"/>
      <c r="OU115" s="49"/>
      <c r="OV115" s="49"/>
      <c r="OW115" s="49"/>
      <c r="OX115" s="49"/>
      <c r="OY115" s="49"/>
      <c r="OZ115" s="49"/>
      <c r="PA115" s="49"/>
      <c r="PB115" s="49"/>
      <c r="PC115" s="49"/>
      <c r="PD115" s="49"/>
      <c r="PE115" s="49"/>
      <c r="PF115" s="49"/>
      <c r="PG115" s="49"/>
      <c r="PH115" s="49"/>
      <c r="PI115" s="49"/>
      <c r="PJ115" s="49"/>
      <c r="PK115" s="49"/>
      <c r="PL115" s="49"/>
      <c r="PM115" s="49"/>
      <c r="PN115" s="49"/>
      <c r="PO115" s="49"/>
      <c r="PP115" s="49"/>
      <c r="PQ115" s="49"/>
      <c r="PR115" s="49"/>
      <c r="PS115" s="49"/>
      <c r="PT115" s="49"/>
      <c r="PU115" s="49"/>
      <c r="PV115" s="49"/>
      <c r="PW115" s="49"/>
      <c r="PX115" s="49"/>
      <c r="PY115" s="49"/>
      <c r="PZ115" s="49"/>
      <c r="QA115" s="49"/>
      <c r="QB115" s="49"/>
      <c r="QC115" s="49"/>
      <c r="QD115" s="49"/>
      <c r="QE115" s="49"/>
      <c r="QF115" s="49"/>
      <c r="QG115" s="49"/>
      <c r="QH115" s="49"/>
      <c r="QI115" s="49"/>
      <c r="QJ115" s="49"/>
      <c r="QK115" s="49"/>
      <c r="QL115" s="49"/>
      <c r="QM115" s="49"/>
      <c r="QN115" s="49"/>
      <c r="QO115" s="49"/>
      <c r="QP115" s="49"/>
      <c r="QQ115" s="49"/>
      <c r="QR115" s="49"/>
      <c r="QS115" s="49"/>
      <c r="QT115" s="49"/>
      <c r="QU115" s="49"/>
      <c r="QV115" s="49"/>
      <c r="QW115" s="49"/>
      <c r="QX115" s="49"/>
      <c r="QY115" s="49"/>
      <c r="QZ115" s="49"/>
      <c r="RA115" s="49"/>
      <c r="RB115" s="49"/>
      <c r="RC115" s="49"/>
      <c r="RD115" s="49"/>
      <c r="RE115" s="49"/>
      <c r="RF115" s="49"/>
      <c r="RG115" s="49"/>
      <c r="RH115" s="49"/>
      <c r="RI115" s="49"/>
      <c r="RJ115" s="49"/>
      <c r="RK115" s="49"/>
      <c r="RL115" s="49"/>
      <c r="RM115" s="49"/>
      <c r="RN115" s="49"/>
      <c r="RO115" s="49"/>
      <c r="RP115" s="49"/>
      <c r="RQ115" s="49"/>
      <c r="RR115" s="49"/>
      <c r="RS115" s="49"/>
      <c r="RT115" s="49"/>
      <c r="RU115" s="49"/>
      <c r="RV115" s="49"/>
      <c r="RW115" s="49"/>
      <c r="RX115" s="49"/>
      <c r="RY115" s="49"/>
      <c r="RZ115" s="49"/>
      <c r="SA115" s="49"/>
      <c r="SB115" s="49"/>
      <c r="SC115" s="49"/>
      <c r="SD115" s="49"/>
      <c r="SE115" s="49"/>
      <c r="SF115" s="49"/>
      <c r="SG115" s="49"/>
      <c r="SH115" s="49"/>
      <c r="SI115" s="49"/>
      <c r="SJ115" s="49"/>
      <c r="SK115" s="49"/>
      <c r="SL115" s="49"/>
      <c r="SM115" s="49"/>
      <c r="SN115" s="49"/>
      <c r="SO115" s="49"/>
      <c r="SP115" s="49"/>
      <c r="SQ115" s="49"/>
      <c r="SR115" s="49"/>
      <c r="SS115" s="49"/>
      <c r="ST115" s="49"/>
      <c r="SU115" s="49"/>
      <c r="SV115" s="49"/>
      <c r="SW115" s="49"/>
      <c r="SX115" s="49"/>
      <c r="SY115" s="49"/>
      <c r="SZ115" s="49"/>
      <c r="TA115" s="49"/>
      <c r="TB115" s="49"/>
      <c r="TC115" s="49"/>
      <c r="TD115" s="49"/>
      <c r="TE115" s="49"/>
      <c r="TF115" s="49"/>
      <c r="TG115" s="49"/>
      <c r="TH115" s="49"/>
      <c r="TI115" s="49"/>
      <c r="TJ115" s="49"/>
      <c r="TK115" s="49"/>
      <c r="TL115" s="49"/>
      <c r="TM115" s="49"/>
      <c r="TN115" s="49"/>
      <c r="TO115" s="49"/>
      <c r="TP115" s="49"/>
      <c r="TQ115" s="49"/>
      <c r="TR115" s="49"/>
      <c r="TS115" s="49"/>
      <c r="TT115" s="49"/>
      <c r="TU115" s="49"/>
      <c r="TV115" s="49"/>
      <c r="TW115" s="49"/>
      <c r="TX115" s="49"/>
      <c r="TY115" s="49"/>
      <c r="TZ115" s="49"/>
      <c r="UA115" s="49"/>
      <c r="UB115" s="49"/>
      <c r="UC115" s="49"/>
      <c r="UD115" s="49"/>
      <c r="UE115" s="49"/>
      <c r="UF115" s="49"/>
      <c r="UG115" s="49"/>
      <c r="UH115" s="49"/>
      <c r="UI115" s="49"/>
      <c r="UJ115" s="49"/>
      <c r="UK115" s="49"/>
      <c r="UL115" s="49"/>
      <c r="UM115" s="49"/>
      <c r="UN115" s="49"/>
      <c r="UO115" s="49"/>
      <c r="UP115" s="49"/>
      <c r="UQ115" s="49"/>
      <c r="UR115" s="49"/>
      <c r="US115" s="49"/>
      <c r="UT115" s="49"/>
      <c r="UU115" s="49"/>
      <c r="UV115" s="49"/>
      <c r="UW115" s="49"/>
      <c r="UX115" s="49"/>
      <c r="UY115" s="49"/>
      <c r="UZ115" s="49"/>
      <c r="VA115" s="49"/>
      <c r="VB115" s="49"/>
      <c r="VC115" s="49"/>
      <c r="VD115" s="49"/>
      <c r="VE115" s="49"/>
      <c r="VF115" s="49"/>
      <c r="VG115" s="49"/>
      <c r="VH115" s="49"/>
      <c r="VI115" s="49"/>
      <c r="VJ115" s="49"/>
      <c r="VK115" s="49"/>
      <c r="VL115" s="49"/>
      <c r="VM115" s="49"/>
      <c r="VN115" s="49"/>
      <c r="VO115" s="49"/>
      <c r="VP115" s="49"/>
      <c r="VQ115" s="49"/>
      <c r="VR115" s="49"/>
      <c r="VS115" s="49"/>
      <c r="VT115" s="49"/>
      <c r="VU115" s="49"/>
      <c r="VV115" s="49"/>
      <c r="VW115" s="49"/>
      <c r="VX115" s="49"/>
      <c r="VY115" s="49"/>
      <c r="VZ115" s="49"/>
      <c r="WA115" s="49"/>
      <c r="WB115" s="49"/>
      <c r="WC115" s="49"/>
      <c r="WD115" s="49"/>
      <c r="WE115" s="49"/>
      <c r="WF115" s="49"/>
      <c r="WG115" s="49"/>
      <c r="WH115" s="49"/>
      <c r="WI115" s="49"/>
      <c r="WJ115" s="49"/>
      <c r="WK115" s="49"/>
      <c r="WL115" s="49"/>
      <c r="WM115" s="49"/>
      <c r="WN115" s="49"/>
      <c r="WO115" s="49"/>
      <c r="WP115" s="49"/>
      <c r="WQ115" s="49"/>
      <c r="WR115" s="49"/>
      <c r="WS115" s="49"/>
      <c r="WT115" s="49"/>
      <c r="WU115" s="49"/>
      <c r="WV115" s="49"/>
      <c r="WW115" s="49"/>
      <c r="WX115" s="49"/>
      <c r="WY115" s="49"/>
      <c r="WZ115" s="49"/>
      <c r="XA115" s="49"/>
      <c r="XB115" s="49"/>
      <c r="XC115" s="49"/>
      <c r="XD115" s="49"/>
      <c r="XE115" s="49"/>
      <c r="XF115" s="49"/>
      <c r="XG115" s="49"/>
      <c r="XH115" s="49"/>
      <c r="XI115" s="49"/>
      <c r="XJ115" s="49"/>
      <c r="XK115" s="49"/>
      <c r="XL115" s="49"/>
      <c r="XM115" s="49"/>
      <c r="XN115" s="49"/>
      <c r="XO115" s="49"/>
      <c r="XP115" s="49"/>
      <c r="XQ115" s="49"/>
      <c r="XR115" s="49"/>
      <c r="XS115" s="49"/>
      <c r="XT115" s="49"/>
      <c r="XU115" s="49"/>
      <c r="XV115" s="49"/>
      <c r="XW115" s="49"/>
      <c r="XX115" s="49"/>
      <c r="XY115" s="49"/>
      <c r="XZ115" s="49"/>
      <c r="YA115" s="49"/>
      <c r="YB115" s="49"/>
      <c r="YC115" s="49"/>
      <c r="YD115" s="49"/>
      <c r="YE115" s="49"/>
      <c r="YF115" s="49"/>
      <c r="YG115" s="49"/>
      <c r="YH115" s="49"/>
      <c r="YI115" s="49"/>
      <c r="YJ115" s="49"/>
      <c r="YK115" s="49"/>
      <c r="YL115" s="49"/>
      <c r="YM115" s="49"/>
      <c r="YN115" s="49"/>
      <c r="YO115" s="49"/>
      <c r="YP115" s="49"/>
      <c r="YQ115" s="49"/>
      <c r="YR115" s="49"/>
      <c r="YS115" s="49"/>
      <c r="YT115" s="49"/>
      <c r="YU115" s="49"/>
      <c r="YV115" s="49"/>
      <c r="YW115" s="49"/>
      <c r="YX115" s="49"/>
      <c r="YY115" s="49"/>
      <c r="YZ115" s="49"/>
      <c r="ZA115" s="49"/>
      <c r="ZB115" s="49"/>
      <c r="ZC115" s="49"/>
      <c r="ZD115" s="49"/>
      <c r="ZE115" s="49"/>
    </row>
    <row r="116" spans="1:681" s="32" customFormat="1" ht="44.25" customHeight="1">
      <c r="A116" s="218"/>
      <c r="B116" s="95">
        <v>67</v>
      </c>
      <c r="C116" s="35" t="s">
        <v>599</v>
      </c>
      <c r="D116" s="131" t="s">
        <v>34</v>
      </c>
      <c r="E116" s="131" t="s">
        <v>1134</v>
      </c>
      <c r="F116" s="144">
        <f t="shared" si="11"/>
        <v>282</v>
      </c>
      <c r="G116" s="143"/>
      <c r="H116" s="143"/>
      <c r="I116" s="143">
        <v>132</v>
      </c>
      <c r="J116" s="143">
        <v>150</v>
      </c>
      <c r="K116" s="143"/>
      <c r="L116" s="131" t="s">
        <v>1131</v>
      </c>
      <c r="M116" s="131" t="s">
        <v>1132</v>
      </c>
      <c r="N116" s="48"/>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49"/>
      <c r="CI116" s="49"/>
      <c r="CJ116" s="49"/>
      <c r="CK116" s="49"/>
      <c r="CL116" s="49"/>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c r="DO116" s="49"/>
      <c r="DP116" s="49"/>
      <c r="DQ116" s="49"/>
      <c r="DR116" s="49"/>
      <c r="DS116" s="49"/>
      <c r="DT116" s="49"/>
      <c r="DU116" s="49"/>
      <c r="DV116" s="49"/>
      <c r="DW116" s="49"/>
      <c r="DX116" s="49"/>
      <c r="DY116" s="49"/>
      <c r="DZ116" s="49"/>
      <c r="EA116" s="49"/>
      <c r="EB116" s="49"/>
      <c r="EC116" s="49"/>
      <c r="ED116" s="49"/>
      <c r="EE116" s="49"/>
      <c r="EF116" s="49"/>
      <c r="EG116" s="49"/>
      <c r="EH116" s="49"/>
      <c r="EI116" s="49"/>
      <c r="EJ116" s="49"/>
      <c r="EK116" s="49"/>
      <c r="EL116" s="49"/>
      <c r="EM116" s="49"/>
      <c r="EN116" s="49"/>
      <c r="EO116" s="49"/>
      <c r="EP116" s="49"/>
      <c r="EQ116" s="49"/>
      <c r="ER116" s="49"/>
      <c r="ES116" s="49"/>
      <c r="ET116" s="49"/>
      <c r="EU116" s="49"/>
      <c r="EV116" s="49"/>
      <c r="EW116" s="49"/>
      <c r="EX116" s="49"/>
      <c r="EY116" s="49"/>
      <c r="EZ116" s="49"/>
      <c r="FA116" s="49"/>
      <c r="FB116" s="49"/>
      <c r="FC116" s="49"/>
      <c r="FD116" s="49"/>
      <c r="FE116" s="49"/>
      <c r="FF116" s="49"/>
      <c r="FG116" s="49"/>
      <c r="FH116" s="49"/>
      <c r="FI116" s="49"/>
      <c r="FJ116" s="49"/>
      <c r="FK116" s="49"/>
      <c r="FL116" s="49"/>
      <c r="FM116" s="49"/>
      <c r="FN116" s="49"/>
      <c r="FO116" s="49"/>
      <c r="FP116" s="49"/>
      <c r="FQ116" s="49"/>
      <c r="FR116" s="49"/>
      <c r="FS116" s="49"/>
      <c r="FT116" s="49"/>
      <c r="FU116" s="49"/>
      <c r="FV116" s="49"/>
      <c r="FW116" s="49"/>
      <c r="FX116" s="49"/>
      <c r="FY116" s="49"/>
      <c r="FZ116" s="49"/>
      <c r="GA116" s="49"/>
      <c r="GB116" s="49"/>
      <c r="GC116" s="49"/>
      <c r="GD116" s="49"/>
      <c r="GE116" s="49"/>
      <c r="GF116" s="49"/>
      <c r="GG116" s="49"/>
      <c r="GH116" s="49"/>
      <c r="GI116" s="49"/>
      <c r="GJ116" s="49"/>
      <c r="GK116" s="49"/>
      <c r="GL116" s="49"/>
      <c r="GM116" s="49"/>
      <c r="GN116" s="49"/>
      <c r="GO116" s="49"/>
      <c r="GP116" s="49"/>
      <c r="GQ116" s="49"/>
      <c r="GR116" s="49"/>
      <c r="GS116" s="49"/>
      <c r="GT116" s="49"/>
      <c r="GU116" s="49"/>
      <c r="GV116" s="49"/>
      <c r="GW116" s="49"/>
      <c r="GX116" s="49"/>
      <c r="GY116" s="49"/>
      <c r="GZ116" s="49"/>
      <c r="HA116" s="49"/>
      <c r="HB116" s="49"/>
      <c r="HC116" s="49"/>
      <c r="HD116" s="49"/>
      <c r="HE116" s="49"/>
      <c r="HF116" s="49"/>
      <c r="HG116" s="49"/>
      <c r="HH116" s="49"/>
      <c r="HI116" s="49"/>
      <c r="HJ116" s="49"/>
      <c r="HK116" s="49"/>
      <c r="HL116" s="49"/>
      <c r="HM116" s="49"/>
      <c r="HN116" s="49"/>
      <c r="HO116" s="49"/>
      <c r="HP116" s="49"/>
      <c r="HQ116" s="49"/>
      <c r="HR116" s="49"/>
      <c r="HS116" s="49"/>
      <c r="HT116" s="49"/>
      <c r="HU116" s="49"/>
      <c r="HV116" s="49"/>
      <c r="HW116" s="49"/>
      <c r="HX116" s="49"/>
      <c r="HY116" s="49"/>
      <c r="HZ116" s="49"/>
      <c r="IA116" s="49"/>
      <c r="IB116" s="49"/>
      <c r="IC116" s="49"/>
      <c r="ID116" s="49"/>
      <c r="IE116" s="49"/>
      <c r="IF116" s="49"/>
      <c r="IG116" s="49"/>
      <c r="IH116" s="49"/>
      <c r="II116" s="49"/>
      <c r="IJ116" s="49"/>
      <c r="IK116" s="49"/>
      <c r="IL116" s="49"/>
      <c r="IM116" s="49"/>
      <c r="IN116" s="49"/>
      <c r="IO116" s="49"/>
      <c r="IP116" s="49"/>
      <c r="IQ116" s="49"/>
      <c r="IR116" s="49"/>
      <c r="IS116" s="49"/>
      <c r="IT116" s="49"/>
      <c r="IU116" s="49"/>
      <c r="IV116" s="49"/>
      <c r="IW116" s="49"/>
      <c r="IX116" s="49"/>
      <c r="IY116" s="49"/>
      <c r="IZ116" s="49"/>
      <c r="JA116" s="49"/>
      <c r="JB116" s="49"/>
      <c r="JC116" s="49"/>
      <c r="JD116" s="49"/>
      <c r="JE116" s="49"/>
      <c r="JF116" s="49"/>
      <c r="JG116" s="49"/>
      <c r="JH116" s="49"/>
      <c r="JI116" s="49"/>
      <c r="JJ116" s="49"/>
      <c r="JK116" s="49"/>
      <c r="JL116" s="49"/>
      <c r="JM116" s="49"/>
      <c r="JN116" s="49"/>
      <c r="JO116" s="49"/>
      <c r="JP116" s="49"/>
      <c r="JQ116" s="49"/>
      <c r="JR116" s="49"/>
      <c r="JS116" s="49"/>
      <c r="JT116" s="49"/>
      <c r="JU116" s="49"/>
      <c r="JV116" s="49"/>
      <c r="JW116" s="49"/>
      <c r="JX116" s="49"/>
      <c r="JY116" s="49"/>
      <c r="JZ116" s="49"/>
      <c r="KA116" s="49"/>
      <c r="KB116" s="49"/>
      <c r="KC116" s="49"/>
      <c r="KD116" s="49"/>
      <c r="KE116" s="49"/>
      <c r="KF116" s="49"/>
      <c r="KG116" s="49"/>
      <c r="KH116" s="49"/>
      <c r="KI116" s="49"/>
      <c r="KJ116" s="49"/>
      <c r="KK116" s="49"/>
      <c r="KL116" s="49"/>
      <c r="KM116" s="49"/>
      <c r="KN116" s="49"/>
      <c r="KO116" s="49"/>
      <c r="KP116" s="49"/>
      <c r="KQ116" s="49"/>
      <c r="KR116" s="49"/>
      <c r="KS116" s="49"/>
      <c r="KT116" s="49"/>
      <c r="KU116" s="49"/>
      <c r="KV116" s="49"/>
      <c r="KW116" s="49"/>
      <c r="KX116" s="49"/>
      <c r="KY116" s="49"/>
      <c r="KZ116" s="49"/>
      <c r="LA116" s="49"/>
      <c r="LB116" s="49"/>
      <c r="LC116" s="49"/>
      <c r="LD116" s="49"/>
      <c r="LE116" s="49"/>
      <c r="LF116" s="49"/>
      <c r="LG116" s="49"/>
      <c r="LH116" s="49"/>
      <c r="LI116" s="49"/>
      <c r="LJ116" s="49"/>
      <c r="LK116" s="49"/>
      <c r="LL116" s="49"/>
      <c r="LM116" s="49"/>
      <c r="LN116" s="49"/>
      <c r="LO116" s="49"/>
      <c r="LP116" s="49"/>
      <c r="LQ116" s="49"/>
      <c r="LR116" s="49"/>
      <c r="LS116" s="49"/>
      <c r="LT116" s="49"/>
      <c r="LU116" s="49"/>
      <c r="LV116" s="49"/>
      <c r="LW116" s="49"/>
      <c r="LX116" s="49"/>
      <c r="LY116" s="49"/>
      <c r="LZ116" s="49"/>
      <c r="MA116" s="49"/>
      <c r="MB116" s="49"/>
      <c r="MC116" s="49"/>
      <c r="MD116" s="49"/>
      <c r="ME116" s="49"/>
      <c r="MF116" s="49"/>
      <c r="MG116" s="49"/>
      <c r="MH116" s="49"/>
      <c r="MI116" s="49"/>
      <c r="MJ116" s="49"/>
      <c r="MK116" s="49"/>
      <c r="ML116" s="49"/>
      <c r="MM116" s="49"/>
      <c r="MN116" s="49"/>
      <c r="MO116" s="49"/>
      <c r="MP116" s="49"/>
      <c r="MQ116" s="49"/>
      <c r="MR116" s="49"/>
      <c r="MS116" s="49"/>
      <c r="MT116" s="49"/>
      <c r="MU116" s="49"/>
      <c r="MV116" s="49"/>
      <c r="MW116" s="49"/>
      <c r="MX116" s="49"/>
      <c r="MY116" s="49"/>
      <c r="MZ116" s="49"/>
      <c r="NA116" s="49"/>
      <c r="NB116" s="49"/>
      <c r="NC116" s="49"/>
      <c r="ND116" s="49"/>
      <c r="NE116" s="49"/>
      <c r="NF116" s="49"/>
      <c r="NG116" s="49"/>
      <c r="NH116" s="49"/>
      <c r="NI116" s="49"/>
      <c r="NJ116" s="49"/>
      <c r="NK116" s="49"/>
      <c r="NL116" s="49"/>
      <c r="NM116" s="49"/>
      <c r="NN116" s="49"/>
      <c r="NO116" s="49"/>
      <c r="NP116" s="49"/>
      <c r="NQ116" s="49"/>
      <c r="NR116" s="49"/>
      <c r="NS116" s="49"/>
      <c r="NT116" s="49"/>
      <c r="NU116" s="49"/>
      <c r="NV116" s="49"/>
      <c r="NW116" s="49"/>
      <c r="NX116" s="49"/>
      <c r="NY116" s="49"/>
      <c r="NZ116" s="49"/>
      <c r="OA116" s="49"/>
      <c r="OB116" s="49"/>
      <c r="OC116" s="49"/>
      <c r="OD116" s="49"/>
      <c r="OE116" s="49"/>
      <c r="OF116" s="49"/>
      <c r="OG116" s="49"/>
      <c r="OH116" s="49"/>
      <c r="OI116" s="49"/>
      <c r="OJ116" s="49"/>
      <c r="OK116" s="49"/>
      <c r="OL116" s="49"/>
      <c r="OM116" s="49"/>
      <c r="ON116" s="49"/>
      <c r="OO116" s="49"/>
      <c r="OP116" s="49"/>
      <c r="OQ116" s="49"/>
      <c r="OR116" s="49"/>
      <c r="OS116" s="49"/>
      <c r="OT116" s="49"/>
      <c r="OU116" s="49"/>
      <c r="OV116" s="49"/>
      <c r="OW116" s="49"/>
      <c r="OX116" s="49"/>
      <c r="OY116" s="49"/>
      <c r="OZ116" s="49"/>
      <c r="PA116" s="49"/>
      <c r="PB116" s="49"/>
      <c r="PC116" s="49"/>
      <c r="PD116" s="49"/>
      <c r="PE116" s="49"/>
      <c r="PF116" s="49"/>
      <c r="PG116" s="49"/>
      <c r="PH116" s="49"/>
      <c r="PI116" s="49"/>
      <c r="PJ116" s="49"/>
      <c r="PK116" s="49"/>
      <c r="PL116" s="49"/>
      <c r="PM116" s="49"/>
      <c r="PN116" s="49"/>
      <c r="PO116" s="49"/>
      <c r="PP116" s="49"/>
      <c r="PQ116" s="49"/>
      <c r="PR116" s="49"/>
      <c r="PS116" s="49"/>
      <c r="PT116" s="49"/>
      <c r="PU116" s="49"/>
      <c r="PV116" s="49"/>
      <c r="PW116" s="49"/>
      <c r="PX116" s="49"/>
      <c r="PY116" s="49"/>
      <c r="PZ116" s="49"/>
      <c r="QA116" s="49"/>
      <c r="QB116" s="49"/>
      <c r="QC116" s="49"/>
      <c r="QD116" s="49"/>
      <c r="QE116" s="49"/>
      <c r="QF116" s="49"/>
      <c r="QG116" s="49"/>
      <c r="QH116" s="49"/>
      <c r="QI116" s="49"/>
      <c r="QJ116" s="49"/>
      <c r="QK116" s="49"/>
      <c r="QL116" s="49"/>
      <c r="QM116" s="49"/>
      <c r="QN116" s="49"/>
      <c r="QO116" s="49"/>
      <c r="QP116" s="49"/>
      <c r="QQ116" s="49"/>
      <c r="QR116" s="49"/>
      <c r="QS116" s="49"/>
      <c r="QT116" s="49"/>
      <c r="QU116" s="49"/>
      <c r="QV116" s="49"/>
      <c r="QW116" s="49"/>
      <c r="QX116" s="49"/>
      <c r="QY116" s="49"/>
      <c r="QZ116" s="49"/>
      <c r="RA116" s="49"/>
      <c r="RB116" s="49"/>
      <c r="RC116" s="49"/>
      <c r="RD116" s="49"/>
      <c r="RE116" s="49"/>
      <c r="RF116" s="49"/>
      <c r="RG116" s="49"/>
      <c r="RH116" s="49"/>
      <c r="RI116" s="49"/>
      <c r="RJ116" s="49"/>
      <c r="RK116" s="49"/>
      <c r="RL116" s="49"/>
      <c r="RM116" s="49"/>
      <c r="RN116" s="49"/>
      <c r="RO116" s="49"/>
      <c r="RP116" s="49"/>
      <c r="RQ116" s="49"/>
      <c r="RR116" s="49"/>
      <c r="RS116" s="49"/>
      <c r="RT116" s="49"/>
      <c r="RU116" s="49"/>
      <c r="RV116" s="49"/>
      <c r="RW116" s="49"/>
      <c r="RX116" s="49"/>
      <c r="RY116" s="49"/>
      <c r="RZ116" s="49"/>
      <c r="SA116" s="49"/>
      <c r="SB116" s="49"/>
      <c r="SC116" s="49"/>
      <c r="SD116" s="49"/>
      <c r="SE116" s="49"/>
      <c r="SF116" s="49"/>
      <c r="SG116" s="49"/>
      <c r="SH116" s="49"/>
      <c r="SI116" s="49"/>
      <c r="SJ116" s="49"/>
      <c r="SK116" s="49"/>
      <c r="SL116" s="49"/>
      <c r="SM116" s="49"/>
      <c r="SN116" s="49"/>
      <c r="SO116" s="49"/>
      <c r="SP116" s="49"/>
      <c r="SQ116" s="49"/>
      <c r="SR116" s="49"/>
      <c r="SS116" s="49"/>
      <c r="ST116" s="49"/>
      <c r="SU116" s="49"/>
      <c r="SV116" s="49"/>
      <c r="SW116" s="49"/>
      <c r="SX116" s="49"/>
      <c r="SY116" s="49"/>
      <c r="SZ116" s="49"/>
      <c r="TA116" s="49"/>
      <c r="TB116" s="49"/>
      <c r="TC116" s="49"/>
      <c r="TD116" s="49"/>
      <c r="TE116" s="49"/>
      <c r="TF116" s="49"/>
      <c r="TG116" s="49"/>
      <c r="TH116" s="49"/>
      <c r="TI116" s="49"/>
      <c r="TJ116" s="49"/>
      <c r="TK116" s="49"/>
      <c r="TL116" s="49"/>
      <c r="TM116" s="49"/>
      <c r="TN116" s="49"/>
      <c r="TO116" s="49"/>
      <c r="TP116" s="49"/>
      <c r="TQ116" s="49"/>
      <c r="TR116" s="49"/>
      <c r="TS116" s="49"/>
      <c r="TT116" s="49"/>
      <c r="TU116" s="49"/>
      <c r="TV116" s="49"/>
      <c r="TW116" s="49"/>
      <c r="TX116" s="49"/>
      <c r="TY116" s="49"/>
      <c r="TZ116" s="49"/>
      <c r="UA116" s="49"/>
      <c r="UB116" s="49"/>
      <c r="UC116" s="49"/>
      <c r="UD116" s="49"/>
      <c r="UE116" s="49"/>
      <c r="UF116" s="49"/>
      <c r="UG116" s="49"/>
      <c r="UH116" s="49"/>
      <c r="UI116" s="49"/>
      <c r="UJ116" s="49"/>
      <c r="UK116" s="49"/>
      <c r="UL116" s="49"/>
      <c r="UM116" s="49"/>
      <c r="UN116" s="49"/>
      <c r="UO116" s="49"/>
      <c r="UP116" s="49"/>
      <c r="UQ116" s="49"/>
      <c r="UR116" s="49"/>
      <c r="US116" s="49"/>
      <c r="UT116" s="49"/>
      <c r="UU116" s="49"/>
      <c r="UV116" s="49"/>
      <c r="UW116" s="49"/>
      <c r="UX116" s="49"/>
      <c r="UY116" s="49"/>
      <c r="UZ116" s="49"/>
      <c r="VA116" s="49"/>
      <c r="VB116" s="49"/>
      <c r="VC116" s="49"/>
      <c r="VD116" s="49"/>
      <c r="VE116" s="49"/>
      <c r="VF116" s="49"/>
      <c r="VG116" s="49"/>
      <c r="VH116" s="49"/>
      <c r="VI116" s="49"/>
      <c r="VJ116" s="49"/>
      <c r="VK116" s="49"/>
      <c r="VL116" s="49"/>
      <c r="VM116" s="49"/>
      <c r="VN116" s="49"/>
      <c r="VO116" s="49"/>
      <c r="VP116" s="49"/>
      <c r="VQ116" s="49"/>
      <c r="VR116" s="49"/>
      <c r="VS116" s="49"/>
      <c r="VT116" s="49"/>
      <c r="VU116" s="49"/>
      <c r="VV116" s="49"/>
      <c r="VW116" s="49"/>
      <c r="VX116" s="49"/>
      <c r="VY116" s="49"/>
      <c r="VZ116" s="49"/>
      <c r="WA116" s="49"/>
      <c r="WB116" s="49"/>
      <c r="WC116" s="49"/>
      <c r="WD116" s="49"/>
      <c r="WE116" s="49"/>
      <c r="WF116" s="49"/>
      <c r="WG116" s="49"/>
      <c r="WH116" s="49"/>
      <c r="WI116" s="49"/>
      <c r="WJ116" s="49"/>
      <c r="WK116" s="49"/>
      <c r="WL116" s="49"/>
      <c r="WM116" s="49"/>
      <c r="WN116" s="49"/>
      <c r="WO116" s="49"/>
      <c r="WP116" s="49"/>
      <c r="WQ116" s="49"/>
      <c r="WR116" s="49"/>
      <c r="WS116" s="49"/>
      <c r="WT116" s="49"/>
      <c r="WU116" s="49"/>
      <c r="WV116" s="49"/>
      <c r="WW116" s="49"/>
      <c r="WX116" s="49"/>
      <c r="WY116" s="49"/>
      <c r="WZ116" s="49"/>
      <c r="XA116" s="49"/>
      <c r="XB116" s="49"/>
      <c r="XC116" s="49"/>
      <c r="XD116" s="49"/>
      <c r="XE116" s="49"/>
      <c r="XF116" s="49"/>
      <c r="XG116" s="49"/>
      <c r="XH116" s="49"/>
      <c r="XI116" s="49"/>
      <c r="XJ116" s="49"/>
      <c r="XK116" s="49"/>
      <c r="XL116" s="49"/>
      <c r="XM116" s="49"/>
      <c r="XN116" s="49"/>
      <c r="XO116" s="49"/>
      <c r="XP116" s="49"/>
      <c r="XQ116" s="49"/>
      <c r="XR116" s="49"/>
      <c r="XS116" s="49"/>
      <c r="XT116" s="49"/>
      <c r="XU116" s="49"/>
      <c r="XV116" s="49"/>
      <c r="XW116" s="49"/>
      <c r="XX116" s="49"/>
      <c r="XY116" s="49"/>
      <c r="XZ116" s="49"/>
      <c r="YA116" s="49"/>
      <c r="YB116" s="49"/>
      <c r="YC116" s="49"/>
      <c r="YD116" s="49"/>
      <c r="YE116" s="49"/>
      <c r="YF116" s="49"/>
      <c r="YG116" s="49"/>
      <c r="YH116" s="49"/>
      <c r="YI116" s="49"/>
      <c r="YJ116" s="49"/>
      <c r="YK116" s="49"/>
      <c r="YL116" s="49"/>
      <c r="YM116" s="49"/>
      <c r="YN116" s="49"/>
      <c r="YO116" s="49"/>
      <c r="YP116" s="49"/>
      <c r="YQ116" s="49"/>
      <c r="YR116" s="49"/>
      <c r="YS116" s="49"/>
      <c r="YT116" s="49"/>
      <c r="YU116" s="49"/>
      <c r="YV116" s="49"/>
      <c r="YW116" s="49"/>
      <c r="YX116" s="49"/>
      <c r="YY116" s="49"/>
      <c r="YZ116" s="49"/>
      <c r="ZA116" s="49"/>
      <c r="ZB116" s="49"/>
      <c r="ZC116" s="49"/>
      <c r="ZD116" s="49"/>
      <c r="ZE116" s="49"/>
    </row>
    <row r="117" spans="1:681" s="32" customFormat="1" ht="60" customHeight="1">
      <c r="A117" s="218" t="s">
        <v>1017</v>
      </c>
      <c r="B117" s="95">
        <v>68</v>
      </c>
      <c r="C117" s="35" t="s">
        <v>601</v>
      </c>
      <c r="D117" s="131" t="s">
        <v>34</v>
      </c>
      <c r="E117" s="131" t="s">
        <v>1015</v>
      </c>
      <c r="F117" s="144">
        <f t="shared" si="11"/>
        <v>355.8</v>
      </c>
      <c r="G117" s="143"/>
      <c r="H117" s="143"/>
      <c r="I117" s="143">
        <v>355.8</v>
      </c>
      <c r="J117" s="143"/>
      <c r="K117" s="143"/>
      <c r="L117" s="131" t="s">
        <v>1133</v>
      </c>
      <c r="M117" s="131" t="s">
        <v>1019</v>
      </c>
      <c r="N117" s="48"/>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c r="DO117" s="49"/>
      <c r="DP117" s="49"/>
      <c r="DQ117" s="49"/>
      <c r="DR117" s="49"/>
      <c r="DS117" s="49"/>
      <c r="DT117" s="49"/>
      <c r="DU117" s="49"/>
      <c r="DV117" s="49"/>
      <c r="DW117" s="49"/>
      <c r="DX117" s="49"/>
      <c r="DY117" s="49"/>
      <c r="DZ117" s="49"/>
      <c r="EA117" s="49"/>
      <c r="EB117" s="49"/>
      <c r="EC117" s="49"/>
      <c r="ED117" s="49"/>
      <c r="EE117" s="49"/>
      <c r="EF117" s="49"/>
      <c r="EG117" s="49"/>
      <c r="EH117" s="49"/>
      <c r="EI117" s="49"/>
      <c r="EJ117" s="49"/>
      <c r="EK117" s="49"/>
      <c r="EL117" s="49"/>
      <c r="EM117" s="49"/>
      <c r="EN117" s="49"/>
      <c r="EO117" s="49"/>
      <c r="EP117" s="49"/>
      <c r="EQ117" s="49"/>
      <c r="ER117" s="49"/>
      <c r="ES117" s="49"/>
      <c r="ET117" s="49"/>
      <c r="EU117" s="49"/>
      <c r="EV117" s="49"/>
      <c r="EW117" s="49"/>
      <c r="EX117" s="49"/>
      <c r="EY117" s="49"/>
      <c r="EZ117" s="49"/>
      <c r="FA117" s="49"/>
      <c r="FB117" s="49"/>
      <c r="FC117" s="49"/>
      <c r="FD117" s="49"/>
      <c r="FE117" s="49"/>
      <c r="FF117" s="49"/>
      <c r="FG117" s="49"/>
      <c r="FH117" s="49"/>
      <c r="FI117" s="49"/>
      <c r="FJ117" s="49"/>
      <c r="FK117" s="49"/>
      <c r="FL117" s="49"/>
      <c r="FM117" s="49"/>
      <c r="FN117" s="49"/>
      <c r="FO117" s="49"/>
      <c r="FP117" s="49"/>
      <c r="FQ117" s="49"/>
      <c r="FR117" s="49"/>
      <c r="FS117" s="49"/>
      <c r="FT117" s="49"/>
      <c r="FU117" s="49"/>
      <c r="FV117" s="49"/>
      <c r="FW117" s="49"/>
      <c r="FX117" s="49"/>
      <c r="FY117" s="49"/>
      <c r="FZ117" s="49"/>
      <c r="GA117" s="49"/>
      <c r="GB117" s="49"/>
      <c r="GC117" s="49"/>
      <c r="GD117" s="49"/>
      <c r="GE117" s="49"/>
      <c r="GF117" s="49"/>
      <c r="GG117" s="49"/>
      <c r="GH117" s="49"/>
      <c r="GI117" s="49"/>
      <c r="GJ117" s="49"/>
      <c r="GK117" s="49"/>
      <c r="GL117" s="49"/>
      <c r="GM117" s="49"/>
      <c r="GN117" s="49"/>
      <c r="GO117" s="49"/>
      <c r="GP117" s="49"/>
      <c r="GQ117" s="49"/>
      <c r="GR117" s="49"/>
      <c r="GS117" s="49"/>
      <c r="GT117" s="49"/>
      <c r="GU117" s="49"/>
      <c r="GV117" s="49"/>
      <c r="GW117" s="49"/>
      <c r="GX117" s="49"/>
      <c r="GY117" s="49"/>
      <c r="GZ117" s="49"/>
      <c r="HA117" s="49"/>
      <c r="HB117" s="49"/>
      <c r="HC117" s="49"/>
      <c r="HD117" s="49"/>
      <c r="HE117" s="49"/>
      <c r="HF117" s="49"/>
      <c r="HG117" s="49"/>
      <c r="HH117" s="49"/>
      <c r="HI117" s="49"/>
      <c r="HJ117" s="49"/>
      <c r="HK117" s="49"/>
      <c r="HL117" s="49"/>
      <c r="HM117" s="49"/>
      <c r="HN117" s="49"/>
      <c r="HO117" s="49"/>
      <c r="HP117" s="49"/>
      <c r="HQ117" s="49"/>
      <c r="HR117" s="49"/>
      <c r="HS117" s="49"/>
      <c r="HT117" s="49"/>
      <c r="HU117" s="49"/>
      <c r="HV117" s="49"/>
      <c r="HW117" s="49"/>
      <c r="HX117" s="49"/>
      <c r="HY117" s="49"/>
      <c r="HZ117" s="49"/>
      <c r="IA117" s="49"/>
      <c r="IB117" s="49"/>
      <c r="IC117" s="49"/>
      <c r="ID117" s="49"/>
      <c r="IE117" s="49"/>
      <c r="IF117" s="49"/>
      <c r="IG117" s="49"/>
      <c r="IH117" s="49"/>
      <c r="II117" s="49"/>
      <c r="IJ117" s="49"/>
      <c r="IK117" s="49"/>
      <c r="IL117" s="49"/>
      <c r="IM117" s="49"/>
      <c r="IN117" s="49"/>
      <c r="IO117" s="49"/>
      <c r="IP117" s="49"/>
      <c r="IQ117" s="49"/>
      <c r="IR117" s="49"/>
      <c r="IS117" s="49"/>
      <c r="IT117" s="49"/>
      <c r="IU117" s="49"/>
      <c r="IV117" s="49"/>
      <c r="IW117" s="49"/>
      <c r="IX117" s="49"/>
      <c r="IY117" s="49"/>
      <c r="IZ117" s="49"/>
      <c r="JA117" s="49"/>
      <c r="JB117" s="49"/>
      <c r="JC117" s="49"/>
      <c r="JD117" s="49"/>
      <c r="JE117" s="49"/>
      <c r="JF117" s="49"/>
      <c r="JG117" s="49"/>
      <c r="JH117" s="49"/>
      <c r="JI117" s="49"/>
      <c r="JJ117" s="49"/>
      <c r="JK117" s="49"/>
      <c r="JL117" s="49"/>
      <c r="JM117" s="49"/>
      <c r="JN117" s="49"/>
      <c r="JO117" s="49"/>
      <c r="JP117" s="49"/>
      <c r="JQ117" s="49"/>
      <c r="JR117" s="49"/>
      <c r="JS117" s="49"/>
      <c r="JT117" s="49"/>
      <c r="JU117" s="49"/>
      <c r="JV117" s="49"/>
      <c r="JW117" s="49"/>
      <c r="JX117" s="49"/>
      <c r="JY117" s="49"/>
      <c r="JZ117" s="49"/>
      <c r="KA117" s="49"/>
      <c r="KB117" s="49"/>
      <c r="KC117" s="49"/>
      <c r="KD117" s="49"/>
      <c r="KE117" s="49"/>
      <c r="KF117" s="49"/>
      <c r="KG117" s="49"/>
      <c r="KH117" s="49"/>
      <c r="KI117" s="49"/>
      <c r="KJ117" s="49"/>
      <c r="KK117" s="49"/>
      <c r="KL117" s="49"/>
      <c r="KM117" s="49"/>
      <c r="KN117" s="49"/>
      <c r="KO117" s="49"/>
      <c r="KP117" s="49"/>
      <c r="KQ117" s="49"/>
      <c r="KR117" s="49"/>
      <c r="KS117" s="49"/>
      <c r="KT117" s="49"/>
      <c r="KU117" s="49"/>
      <c r="KV117" s="49"/>
      <c r="KW117" s="49"/>
      <c r="KX117" s="49"/>
      <c r="KY117" s="49"/>
      <c r="KZ117" s="49"/>
      <c r="LA117" s="49"/>
      <c r="LB117" s="49"/>
      <c r="LC117" s="49"/>
      <c r="LD117" s="49"/>
      <c r="LE117" s="49"/>
      <c r="LF117" s="49"/>
      <c r="LG117" s="49"/>
      <c r="LH117" s="49"/>
      <c r="LI117" s="49"/>
      <c r="LJ117" s="49"/>
      <c r="LK117" s="49"/>
      <c r="LL117" s="49"/>
      <c r="LM117" s="49"/>
      <c r="LN117" s="49"/>
      <c r="LO117" s="49"/>
      <c r="LP117" s="49"/>
      <c r="LQ117" s="49"/>
      <c r="LR117" s="49"/>
      <c r="LS117" s="49"/>
      <c r="LT117" s="49"/>
      <c r="LU117" s="49"/>
      <c r="LV117" s="49"/>
      <c r="LW117" s="49"/>
      <c r="LX117" s="49"/>
      <c r="LY117" s="49"/>
      <c r="LZ117" s="49"/>
      <c r="MA117" s="49"/>
      <c r="MB117" s="49"/>
      <c r="MC117" s="49"/>
      <c r="MD117" s="49"/>
      <c r="ME117" s="49"/>
      <c r="MF117" s="49"/>
      <c r="MG117" s="49"/>
      <c r="MH117" s="49"/>
      <c r="MI117" s="49"/>
      <c r="MJ117" s="49"/>
      <c r="MK117" s="49"/>
      <c r="ML117" s="49"/>
      <c r="MM117" s="49"/>
      <c r="MN117" s="49"/>
      <c r="MO117" s="49"/>
      <c r="MP117" s="49"/>
      <c r="MQ117" s="49"/>
      <c r="MR117" s="49"/>
      <c r="MS117" s="49"/>
      <c r="MT117" s="49"/>
      <c r="MU117" s="49"/>
      <c r="MV117" s="49"/>
      <c r="MW117" s="49"/>
      <c r="MX117" s="49"/>
      <c r="MY117" s="49"/>
      <c r="MZ117" s="49"/>
      <c r="NA117" s="49"/>
      <c r="NB117" s="49"/>
      <c r="NC117" s="49"/>
      <c r="ND117" s="49"/>
      <c r="NE117" s="49"/>
      <c r="NF117" s="49"/>
      <c r="NG117" s="49"/>
      <c r="NH117" s="49"/>
      <c r="NI117" s="49"/>
      <c r="NJ117" s="49"/>
      <c r="NK117" s="49"/>
      <c r="NL117" s="49"/>
      <c r="NM117" s="49"/>
      <c r="NN117" s="49"/>
      <c r="NO117" s="49"/>
      <c r="NP117" s="49"/>
      <c r="NQ117" s="49"/>
      <c r="NR117" s="49"/>
      <c r="NS117" s="49"/>
      <c r="NT117" s="49"/>
      <c r="NU117" s="49"/>
      <c r="NV117" s="49"/>
      <c r="NW117" s="49"/>
      <c r="NX117" s="49"/>
      <c r="NY117" s="49"/>
      <c r="NZ117" s="49"/>
      <c r="OA117" s="49"/>
      <c r="OB117" s="49"/>
      <c r="OC117" s="49"/>
      <c r="OD117" s="49"/>
      <c r="OE117" s="49"/>
      <c r="OF117" s="49"/>
      <c r="OG117" s="49"/>
      <c r="OH117" s="49"/>
      <c r="OI117" s="49"/>
      <c r="OJ117" s="49"/>
      <c r="OK117" s="49"/>
      <c r="OL117" s="49"/>
      <c r="OM117" s="49"/>
      <c r="ON117" s="49"/>
      <c r="OO117" s="49"/>
      <c r="OP117" s="49"/>
      <c r="OQ117" s="49"/>
      <c r="OR117" s="49"/>
      <c r="OS117" s="49"/>
      <c r="OT117" s="49"/>
      <c r="OU117" s="49"/>
      <c r="OV117" s="49"/>
      <c r="OW117" s="49"/>
      <c r="OX117" s="49"/>
      <c r="OY117" s="49"/>
      <c r="OZ117" s="49"/>
      <c r="PA117" s="49"/>
      <c r="PB117" s="49"/>
      <c r="PC117" s="49"/>
      <c r="PD117" s="49"/>
      <c r="PE117" s="49"/>
      <c r="PF117" s="49"/>
      <c r="PG117" s="49"/>
      <c r="PH117" s="49"/>
      <c r="PI117" s="49"/>
      <c r="PJ117" s="49"/>
      <c r="PK117" s="49"/>
      <c r="PL117" s="49"/>
      <c r="PM117" s="49"/>
      <c r="PN117" s="49"/>
      <c r="PO117" s="49"/>
      <c r="PP117" s="49"/>
      <c r="PQ117" s="49"/>
      <c r="PR117" s="49"/>
      <c r="PS117" s="49"/>
      <c r="PT117" s="49"/>
      <c r="PU117" s="49"/>
      <c r="PV117" s="49"/>
      <c r="PW117" s="49"/>
      <c r="PX117" s="49"/>
      <c r="PY117" s="49"/>
      <c r="PZ117" s="49"/>
      <c r="QA117" s="49"/>
      <c r="QB117" s="49"/>
      <c r="QC117" s="49"/>
      <c r="QD117" s="49"/>
      <c r="QE117" s="49"/>
      <c r="QF117" s="49"/>
      <c r="QG117" s="49"/>
      <c r="QH117" s="49"/>
      <c r="QI117" s="49"/>
      <c r="QJ117" s="49"/>
      <c r="QK117" s="49"/>
      <c r="QL117" s="49"/>
      <c r="QM117" s="49"/>
      <c r="QN117" s="49"/>
      <c r="QO117" s="49"/>
      <c r="QP117" s="49"/>
      <c r="QQ117" s="49"/>
      <c r="QR117" s="49"/>
      <c r="QS117" s="49"/>
      <c r="QT117" s="49"/>
      <c r="QU117" s="49"/>
      <c r="QV117" s="49"/>
      <c r="QW117" s="49"/>
      <c r="QX117" s="49"/>
      <c r="QY117" s="49"/>
      <c r="QZ117" s="49"/>
      <c r="RA117" s="49"/>
      <c r="RB117" s="49"/>
      <c r="RC117" s="49"/>
      <c r="RD117" s="49"/>
      <c r="RE117" s="49"/>
      <c r="RF117" s="49"/>
      <c r="RG117" s="49"/>
      <c r="RH117" s="49"/>
      <c r="RI117" s="49"/>
      <c r="RJ117" s="49"/>
      <c r="RK117" s="49"/>
      <c r="RL117" s="49"/>
      <c r="RM117" s="49"/>
      <c r="RN117" s="49"/>
      <c r="RO117" s="49"/>
      <c r="RP117" s="49"/>
      <c r="RQ117" s="49"/>
      <c r="RR117" s="49"/>
      <c r="RS117" s="49"/>
      <c r="RT117" s="49"/>
      <c r="RU117" s="49"/>
      <c r="RV117" s="49"/>
      <c r="RW117" s="49"/>
      <c r="RX117" s="49"/>
      <c r="RY117" s="49"/>
      <c r="RZ117" s="49"/>
      <c r="SA117" s="49"/>
      <c r="SB117" s="49"/>
      <c r="SC117" s="49"/>
      <c r="SD117" s="49"/>
      <c r="SE117" s="49"/>
      <c r="SF117" s="49"/>
      <c r="SG117" s="49"/>
      <c r="SH117" s="49"/>
      <c r="SI117" s="49"/>
      <c r="SJ117" s="49"/>
      <c r="SK117" s="49"/>
      <c r="SL117" s="49"/>
      <c r="SM117" s="49"/>
      <c r="SN117" s="49"/>
      <c r="SO117" s="49"/>
      <c r="SP117" s="49"/>
      <c r="SQ117" s="49"/>
      <c r="SR117" s="49"/>
      <c r="SS117" s="49"/>
      <c r="ST117" s="49"/>
      <c r="SU117" s="49"/>
      <c r="SV117" s="49"/>
      <c r="SW117" s="49"/>
      <c r="SX117" s="49"/>
      <c r="SY117" s="49"/>
      <c r="SZ117" s="49"/>
      <c r="TA117" s="49"/>
      <c r="TB117" s="49"/>
      <c r="TC117" s="49"/>
      <c r="TD117" s="49"/>
      <c r="TE117" s="49"/>
      <c r="TF117" s="49"/>
      <c r="TG117" s="49"/>
      <c r="TH117" s="49"/>
      <c r="TI117" s="49"/>
      <c r="TJ117" s="49"/>
      <c r="TK117" s="49"/>
      <c r="TL117" s="49"/>
      <c r="TM117" s="49"/>
      <c r="TN117" s="49"/>
      <c r="TO117" s="49"/>
      <c r="TP117" s="49"/>
      <c r="TQ117" s="49"/>
      <c r="TR117" s="49"/>
      <c r="TS117" s="49"/>
      <c r="TT117" s="49"/>
      <c r="TU117" s="49"/>
      <c r="TV117" s="49"/>
      <c r="TW117" s="49"/>
      <c r="TX117" s="49"/>
      <c r="TY117" s="49"/>
      <c r="TZ117" s="49"/>
      <c r="UA117" s="49"/>
      <c r="UB117" s="49"/>
      <c r="UC117" s="49"/>
      <c r="UD117" s="49"/>
      <c r="UE117" s="49"/>
      <c r="UF117" s="49"/>
      <c r="UG117" s="49"/>
      <c r="UH117" s="49"/>
      <c r="UI117" s="49"/>
      <c r="UJ117" s="49"/>
      <c r="UK117" s="49"/>
      <c r="UL117" s="49"/>
      <c r="UM117" s="49"/>
      <c r="UN117" s="49"/>
      <c r="UO117" s="49"/>
      <c r="UP117" s="49"/>
      <c r="UQ117" s="49"/>
      <c r="UR117" s="49"/>
      <c r="US117" s="49"/>
      <c r="UT117" s="49"/>
      <c r="UU117" s="49"/>
      <c r="UV117" s="49"/>
      <c r="UW117" s="49"/>
      <c r="UX117" s="49"/>
      <c r="UY117" s="49"/>
      <c r="UZ117" s="49"/>
      <c r="VA117" s="49"/>
      <c r="VB117" s="49"/>
      <c r="VC117" s="49"/>
      <c r="VD117" s="49"/>
      <c r="VE117" s="49"/>
      <c r="VF117" s="49"/>
      <c r="VG117" s="49"/>
      <c r="VH117" s="49"/>
      <c r="VI117" s="49"/>
      <c r="VJ117" s="49"/>
      <c r="VK117" s="49"/>
      <c r="VL117" s="49"/>
      <c r="VM117" s="49"/>
      <c r="VN117" s="49"/>
      <c r="VO117" s="49"/>
      <c r="VP117" s="49"/>
      <c r="VQ117" s="49"/>
      <c r="VR117" s="49"/>
      <c r="VS117" s="49"/>
      <c r="VT117" s="49"/>
      <c r="VU117" s="49"/>
      <c r="VV117" s="49"/>
      <c r="VW117" s="49"/>
      <c r="VX117" s="49"/>
      <c r="VY117" s="49"/>
      <c r="VZ117" s="49"/>
      <c r="WA117" s="49"/>
      <c r="WB117" s="49"/>
      <c r="WC117" s="49"/>
      <c r="WD117" s="49"/>
      <c r="WE117" s="49"/>
      <c r="WF117" s="49"/>
      <c r="WG117" s="49"/>
      <c r="WH117" s="49"/>
      <c r="WI117" s="49"/>
      <c r="WJ117" s="49"/>
      <c r="WK117" s="49"/>
      <c r="WL117" s="49"/>
      <c r="WM117" s="49"/>
      <c r="WN117" s="49"/>
      <c r="WO117" s="49"/>
      <c r="WP117" s="49"/>
      <c r="WQ117" s="49"/>
      <c r="WR117" s="49"/>
      <c r="WS117" s="49"/>
      <c r="WT117" s="49"/>
      <c r="WU117" s="49"/>
      <c r="WV117" s="49"/>
      <c r="WW117" s="49"/>
      <c r="WX117" s="49"/>
      <c r="WY117" s="49"/>
      <c r="WZ117" s="49"/>
      <c r="XA117" s="49"/>
      <c r="XB117" s="49"/>
      <c r="XC117" s="49"/>
      <c r="XD117" s="49"/>
      <c r="XE117" s="49"/>
      <c r="XF117" s="49"/>
      <c r="XG117" s="49"/>
      <c r="XH117" s="49"/>
      <c r="XI117" s="49"/>
      <c r="XJ117" s="49"/>
      <c r="XK117" s="49"/>
      <c r="XL117" s="49"/>
      <c r="XM117" s="49"/>
      <c r="XN117" s="49"/>
      <c r="XO117" s="49"/>
      <c r="XP117" s="49"/>
      <c r="XQ117" s="49"/>
      <c r="XR117" s="49"/>
      <c r="XS117" s="49"/>
      <c r="XT117" s="49"/>
      <c r="XU117" s="49"/>
      <c r="XV117" s="49"/>
      <c r="XW117" s="49"/>
      <c r="XX117" s="49"/>
      <c r="XY117" s="49"/>
      <c r="XZ117" s="49"/>
      <c r="YA117" s="49"/>
      <c r="YB117" s="49"/>
      <c r="YC117" s="49"/>
      <c r="YD117" s="49"/>
      <c r="YE117" s="49"/>
      <c r="YF117" s="49"/>
      <c r="YG117" s="49"/>
      <c r="YH117" s="49"/>
      <c r="YI117" s="49"/>
      <c r="YJ117" s="49"/>
      <c r="YK117" s="49"/>
      <c r="YL117" s="49"/>
      <c r="YM117" s="49"/>
      <c r="YN117" s="49"/>
      <c r="YO117" s="49"/>
      <c r="YP117" s="49"/>
      <c r="YQ117" s="49"/>
      <c r="YR117" s="49"/>
      <c r="YS117" s="49"/>
      <c r="YT117" s="49"/>
      <c r="YU117" s="49"/>
      <c r="YV117" s="49"/>
      <c r="YW117" s="49"/>
      <c r="YX117" s="49"/>
      <c r="YY117" s="49"/>
      <c r="YZ117" s="49"/>
      <c r="ZA117" s="49"/>
      <c r="ZB117" s="49"/>
      <c r="ZC117" s="49"/>
      <c r="ZD117" s="49"/>
      <c r="ZE117" s="49"/>
    </row>
    <row r="118" spans="1:681" s="32" customFormat="1" ht="60">
      <c r="A118" s="218"/>
      <c r="B118" s="95">
        <v>69</v>
      </c>
      <c r="C118" s="35" t="s">
        <v>602</v>
      </c>
      <c r="D118" s="131" t="s">
        <v>34</v>
      </c>
      <c r="E118" s="131" t="s">
        <v>1015</v>
      </c>
      <c r="F118" s="144">
        <f t="shared" si="11"/>
        <v>170</v>
      </c>
      <c r="G118" s="143"/>
      <c r="H118" s="143"/>
      <c r="I118" s="143">
        <v>170</v>
      </c>
      <c r="J118" s="143"/>
      <c r="K118" s="143"/>
      <c r="L118" s="131" t="s">
        <v>1018</v>
      </c>
      <c r="M118" s="131" t="s">
        <v>152</v>
      </c>
      <c r="N118" s="48"/>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c r="DO118" s="49"/>
      <c r="DP118" s="49"/>
      <c r="DQ118" s="49"/>
      <c r="DR118" s="49"/>
      <c r="DS118" s="49"/>
      <c r="DT118" s="49"/>
      <c r="DU118" s="49"/>
      <c r="DV118" s="49"/>
      <c r="DW118" s="49"/>
      <c r="DX118" s="49"/>
      <c r="DY118" s="49"/>
      <c r="DZ118" s="49"/>
      <c r="EA118" s="49"/>
      <c r="EB118" s="49"/>
      <c r="EC118" s="49"/>
      <c r="ED118" s="49"/>
      <c r="EE118" s="49"/>
      <c r="EF118" s="49"/>
      <c r="EG118" s="49"/>
      <c r="EH118" s="49"/>
      <c r="EI118" s="49"/>
      <c r="EJ118" s="49"/>
      <c r="EK118" s="49"/>
      <c r="EL118" s="49"/>
      <c r="EM118" s="49"/>
      <c r="EN118" s="49"/>
      <c r="EO118" s="49"/>
      <c r="EP118" s="49"/>
      <c r="EQ118" s="49"/>
      <c r="ER118" s="49"/>
      <c r="ES118" s="49"/>
      <c r="ET118" s="49"/>
      <c r="EU118" s="49"/>
      <c r="EV118" s="49"/>
      <c r="EW118" s="49"/>
      <c r="EX118" s="49"/>
      <c r="EY118" s="49"/>
      <c r="EZ118" s="49"/>
      <c r="FA118" s="49"/>
      <c r="FB118" s="49"/>
      <c r="FC118" s="49"/>
      <c r="FD118" s="49"/>
      <c r="FE118" s="49"/>
      <c r="FF118" s="49"/>
      <c r="FG118" s="49"/>
      <c r="FH118" s="49"/>
      <c r="FI118" s="49"/>
      <c r="FJ118" s="49"/>
      <c r="FK118" s="49"/>
      <c r="FL118" s="49"/>
      <c r="FM118" s="49"/>
      <c r="FN118" s="49"/>
      <c r="FO118" s="49"/>
      <c r="FP118" s="49"/>
      <c r="FQ118" s="49"/>
      <c r="FR118" s="49"/>
      <c r="FS118" s="49"/>
      <c r="FT118" s="49"/>
      <c r="FU118" s="49"/>
      <c r="FV118" s="49"/>
      <c r="FW118" s="49"/>
      <c r="FX118" s="49"/>
      <c r="FY118" s="49"/>
      <c r="FZ118" s="49"/>
      <c r="GA118" s="49"/>
      <c r="GB118" s="49"/>
      <c r="GC118" s="49"/>
      <c r="GD118" s="49"/>
      <c r="GE118" s="49"/>
      <c r="GF118" s="49"/>
      <c r="GG118" s="49"/>
      <c r="GH118" s="49"/>
      <c r="GI118" s="49"/>
      <c r="GJ118" s="49"/>
      <c r="GK118" s="49"/>
      <c r="GL118" s="49"/>
      <c r="GM118" s="49"/>
      <c r="GN118" s="49"/>
      <c r="GO118" s="49"/>
      <c r="GP118" s="49"/>
      <c r="GQ118" s="49"/>
      <c r="GR118" s="49"/>
      <c r="GS118" s="49"/>
      <c r="GT118" s="49"/>
      <c r="GU118" s="49"/>
      <c r="GV118" s="49"/>
      <c r="GW118" s="49"/>
      <c r="GX118" s="49"/>
      <c r="GY118" s="49"/>
      <c r="GZ118" s="49"/>
      <c r="HA118" s="49"/>
      <c r="HB118" s="49"/>
      <c r="HC118" s="49"/>
      <c r="HD118" s="49"/>
      <c r="HE118" s="49"/>
      <c r="HF118" s="49"/>
      <c r="HG118" s="49"/>
      <c r="HH118" s="49"/>
      <c r="HI118" s="49"/>
      <c r="HJ118" s="49"/>
      <c r="HK118" s="49"/>
      <c r="HL118" s="49"/>
      <c r="HM118" s="49"/>
      <c r="HN118" s="49"/>
      <c r="HO118" s="49"/>
      <c r="HP118" s="49"/>
      <c r="HQ118" s="49"/>
      <c r="HR118" s="49"/>
      <c r="HS118" s="49"/>
      <c r="HT118" s="49"/>
      <c r="HU118" s="49"/>
      <c r="HV118" s="49"/>
      <c r="HW118" s="49"/>
      <c r="HX118" s="49"/>
      <c r="HY118" s="49"/>
      <c r="HZ118" s="49"/>
      <c r="IA118" s="49"/>
      <c r="IB118" s="49"/>
      <c r="IC118" s="49"/>
      <c r="ID118" s="49"/>
      <c r="IE118" s="49"/>
      <c r="IF118" s="49"/>
      <c r="IG118" s="49"/>
      <c r="IH118" s="49"/>
      <c r="II118" s="49"/>
      <c r="IJ118" s="49"/>
      <c r="IK118" s="49"/>
      <c r="IL118" s="49"/>
      <c r="IM118" s="49"/>
      <c r="IN118" s="49"/>
      <c r="IO118" s="49"/>
      <c r="IP118" s="49"/>
      <c r="IQ118" s="49"/>
      <c r="IR118" s="49"/>
      <c r="IS118" s="49"/>
      <c r="IT118" s="49"/>
      <c r="IU118" s="49"/>
      <c r="IV118" s="49"/>
      <c r="IW118" s="49"/>
      <c r="IX118" s="49"/>
      <c r="IY118" s="49"/>
      <c r="IZ118" s="49"/>
      <c r="JA118" s="49"/>
      <c r="JB118" s="49"/>
      <c r="JC118" s="49"/>
      <c r="JD118" s="49"/>
      <c r="JE118" s="49"/>
      <c r="JF118" s="49"/>
      <c r="JG118" s="49"/>
      <c r="JH118" s="49"/>
      <c r="JI118" s="49"/>
      <c r="JJ118" s="49"/>
      <c r="JK118" s="49"/>
      <c r="JL118" s="49"/>
      <c r="JM118" s="49"/>
      <c r="JN118" s="49"/>
      <c r="JO118" s="49"/>
      <c r="JP118" s="49"/>
      <c r="JQ118" s="49"/>
      <c r="JR118" s="49"/>
      <c r="JS118" s="49"/>
      <c r="JT118" s="49"/>
      <c r="JU118" s="49"/>
      <c r="JV118" s="49"/>
      <c r="JW118" s="49"/>
      <c r="JX118" s="49"/>
      <c r="JY118" s="49"/>
      <c r="JZ118" s="49"/>
      <c r="KA118" s="49"/>
      <c r="KB118" s="49"/>
      <c r="KC118" s="49"/>
      <c r="KD118" s="49"/>
      <c r="KE118" s="49"/>
      <c r="KF118" s="49"/>
      <c r="KG118" s="49"/>
      <c r="KH118" s="49"/>
      <c r="KI118" s="49"/>
      <c r="KJ118" s="49"/>
      <c r="KK118" s="49"/>
      <c r="KL118" s="49"/>
      <c r="KM118" s="49"/>
      <c r="KN118" s="49"/>
      <c r="KO118" s="49"/>
      <c r="KP118" s="49"/>
      <c r="KQ118" s="49"/>
      <c r="KR118" s="49"/>
      <c r="KS118" s="49"/>
      <c r="KT118" s="49"/>
      <c r="KU118" s="49"/>
      <c r="KV118" s="49"/>
      <c r="KW118" s="49"/>
      <c r="KX118" s="49"/>
      <c r="KY118" s="49"/>
      <c r="KZ118" s="49"/>
      <c r="LA118" s="49"/>
      <c r="LB118" s="49"/>
      <c r="LC118" s="49"/>
      <c r="LD118" s="49"/>
      <c r="LE118" s="49"/>
      <c r="LF118" s="49"/>
      <c r="LG118" s="49"/>
      <c r="LH118" s="49"/>
      <c r="LI118" s="49"/>
      <c r="LJ118" s="49"/>
      <c r="LK118" s="49"/>
      <c r="LL118" s="49"/>
      <c r="LM118" s="49"/>
      <c r="LN118" s="49"/>
      <c r="LO118" s="49"/>
      <c r="LP118" s="49"/>
      <c r="LQ118" s="49"/>
      <c r="LR118" s="49"/>
      <c r="LS118" s="49"/>
      <c r="LT118" s="49"/>
      <c r="LU118" s="49"/>
      <c r="LV118" s="49"/>
      <c r="LW118" s="49"/>
      <c r="LX118" s="49"/>
      <c r="LY118" s="49"/>
      <c r="LZ118" s="49"/>
      <c r="MA118" s="49"/>
      <c r="MB118" s="49"/>
      <c r="MC118" s="49"/>
      <c r="MD118" s="49"/>
      <c r="ME118" s="49"/>
      <c r="MF118" s="49"/>
      <c r="MG118" s="49"/>
      <c r="MH118" s="49"/>
      <c r="MI118" s="49"/>
      <c r="MJ118" s="49"/>
      <c r="MK118" s="49"/>
      <c r="ML118" s="49"/>
      <c r="MM118" s="49"/>
      <c r="MN118" s="49"/>
      <c r="MO118" s="49"/>
      <c r="MP118" s="49"/>
      <c r="MQ118" s="49"/>
      <c r="MR118" s="49"/>
      <c r="MS118" s="49"/>
      <c r="MT118" s="49"/>
      <c r="MU118" s="49"/>
      <c r="MV118" s="49"/>
      <c r="MW118" s="49"/>
      <c r="MX118" s="49"/>
      <c r="MY118" s="49"/>
      <c r="MZ118" s="49"/>
      <c r="NA118" s="49"/>
      <c r="NB118" s="49"/>
      <c r="NC118" s="49"/>
      <c r="ND118" s="49"/>
      <c r="NE118" s="49"/>
      <c r="NF118" s="49"/>
      <c r="NG118" s="49"/>
      <c r="NH118" s="49"/>
      <c r="NI118" s="49"/>
      <c r="NJ118" s="49"/>
      <c r="NK118" s="49"/>
      <c r="NL118" s="49"/>
      <c r="NM118" s="49"/>
      <c r="NN118" s="49"/>
      <c r="NO118" s="49"/>
      <c r="NP118" s="49"/>
      <c r="NQ118" s="49"/>
      <c r="NR118" s="49"/>
      <c r="NS118" s="49"/>
      <c r="NT118" s="49"/>
      <c r="NU118" s="49"/>
      <c r="NV118" s="49"/>
      <c r="NW118" s="49"/>
      <c r="NX118" s="49"/>
      <c r="NY118" s="49"/>
      <c r="NZ118" s="49"/>
      <c r="OA118" s="49"/>
      <c r="OB118" s="49"/>
      <c r="OC118" s="49"/>
      <c r="OD118" s="49"/>
      <c r="OE118" s="49"/>
      <c r="OF118" s="49"/>
      <c r="OG118" s="49"/>
      <c r="OH118" s="49"/>
      <c r="OI118" s="49"/>
      <c r="OJ118" s="49"/>
      <c r="OK118" s="49"/>
      <c r="OL118" s="49"/>
      <c r="OM118" s="49"/>
      <c r="ON118" s="49"/>
      <c r="OO118" s="49"/>
      <c r="OP118" s="49"/>
      <c r="OQ118" s="49"/>
      <c r="OR118" s="49"/>
      <c r="OS118" s="49"/>
      <c r="OT118" s="49"/>
      <c r="OU118" s="49"/>
      <c r="OV118" s="49"/>
      <c r="OW118" s="49"/>
      <c r="OX118" s="49"/>
      <c r="OY118" s="49"/>
      <c r="OZ118" s="49"/>
      <c r="PA118" s="49"/>
      <c r="PB118" s="49"/>
      <c r="PC118" s="49"/>
      <c r="PD118" s="49"/>
      <c r="PE118" s="49"/>
      <c r="PF118" s="49"/>
      <c r="PG118" s="49"/>
      <c r="PH118" s="49"/>
      <c r="PI118" s="49"/>
      <c r="PJ118" s="49"/>
      <c r="PK118" s="49"/>
      <c r="PL118" s="49"/>
      <c r="PM118" s="49"/>
      <c r="PN118" s="49"/>
      <c r="PO118" s="49"/>
      <c r="PP118" s="49"/>
      <c r="PQ118" s="49"/>
      <c r="PR118" s="49"/>
      <c r="PS118" s="49"/>
      <c r="PT118" s="49"/>
      <c r="PU118" s="49"/>
      <c r="PV118" s="49"/>
      <c r="PW118" s="49"/>
      <c r="PX118" s="49"/>
      <c r="PY118" s="49"/>
      <c r="PZ118" s="49"/>
      <c r="QA118" s="49"/>
      <c r="QB118" s="49"/>
      <c r="QC118" s="49"/>
      <c r="QD118" s="49"/>
      <c r="QE118" s="49"/>
      <c r="QF118" s="49"/>
      <c r="QG118" s="49"/>
      <c r="QH118" s="49"/>
      <c r="QI118" s="49"/>
      <c r="QJ118" s="49"/>
      <c r="QK118" s="49"/>
      <c r="QL118" s="49"/>
      <c r="QM118" s="49"/>
      <c r="QN118" s="49"/>
      <c r="QO118" s="49"/>
      <c r="QP118" s="49"/>
      <c r="QQ118" s="49"/>
      <c r="QR118" s="49"/>
      <c r="QS118" s="49"/>
      <c r="QT118" s="49"/>
      <c r="QU118" s="49"/>
      <c r="QV118" s="49"/>
      <c r="QW118" s="49"/>
      <c r="QX118" s="49"/>
      <c r="QY118" s="49"/>
      <c r="QZ118" s="49"/>
      <c r="RA118" s="49"/>
      <c r="RB118" s="49"/>
      <c r="RC118" s="49"/>
      <c r="RD118" s="49"/>
      <c r="RE118" s="49"/>
      <c r="RF118" s="49"/>
      <c r="RG118" s="49"/>
      <c r="RH118" s="49"/>
      <c r="RI118" s="49"/>
      <c r="RJ118" s="49"/>
      <c r="RK118" s="49"/>
      <c r="RL118" s="49"/>
      <c r="RM118" s="49"/>
      <c r="RN118" s="49"/>
      <c r="RO118" s="49"/>
      <c r="RP118" s="49"/>
      <c r="RQ118" s="49"/>
      <c r="RR118" s="49"/>
      <c r="RS118" s="49"/>
      <c r="RT118" s="49"/>
      <c r="RU118" s="49"/>
      <c r="RV118" s="49"/>
      <c r="RW118" s="49"/>
      <c r="RX118" s="49"/>
      <c r="RY118" s="49"/>
      <c r="RZ118" s="49"/>
      <c r="SA118" s="49"/>
      <c r="SB118" s="49"/>
      <c r="SC118" s="49"/>
      <c r="SD118" s="49"/>
      <c r="SE118" s="49"/>
      <c r="SF118" s="49"/>
      <c r="SG118" s="49"/>
      <c r="SH118" s="49"/>
      <c r="SI118" s="49"/>
      <c r="SJ118" s="49"/>
      <c r="SK118" s="49"/>
      <c r="SL118" s="49"/>
      <c r="SM118" s="49"/>
      <c r="SN118" s="49"/>
      <c r="SO118" s="49"/>
      <c r="SP118" s="49"/>
      <c r="SQ118" s="49"/>
      <c r="SR118" s="49"/>
      <c r="SS118" s="49"/>
      <c r="ST118" s="49"/>
      <c r="SU118" s="49"/>
      <c r="SV118" s="49"/>
      <c r="SW118" s="49"/>
      <c r="SX118" s="49"/>
      <c r="SY118" s="49"/>
      <c r="SZ118" s="49"/>
      <c r="TA118" s="49"/>
      <c r="TB118" s="49"/>
      <c r="TC118" s="49"/>
      <c r="TD118" s="49"/>
      <c r="TE118" s="49"/>
      <c r="TF118" s="49"/>
      <c r="TG118" s="49"/>
      <c r="TH118" s="49"/>
      <c r="TI118" s="49"/>
      <c r="TJ118" s="49"/>
      <c r="TK118" s="49"/>
      <c r="TL118" s="49"/>
      <c r="TM118" s="49"/>
      <c r="TN118" s="49"/>
      <c r="TO118" s="49"/>
      <c r="TP118" s="49"/>
      <c r="TQ118" s="49"/>
      <c r="TR118" s="49"/>
      <c r="TS118" s="49"/>
      <c r="TT118" s="49"/>
      <c r="TU118" s="49"/>
      <c r="TV118" s="49"/>
      <c r="TW118" s="49"/>
      <c r="TX118" s="49"/>
      <c r="TY118" s="49"/>
      <c r="TZ118" s="49"/>
      <c r="UA118" s="49"/>
      <c r="UB118" s="49"/>
      <c r="UC118" s="49"/>
      <c r="UD118" s="49"/>
      <c r="UE118" s="49"/>
      <c r="UF118" s="49"/>
      <c r="UG118" s="49"/>
      <c r="UH118" s="49"/>
      <c r="UI118" s="49"/>
      <c r="UJ118" s="49"/>
      <c r="UK118" s="49"/>
      <c r="UL118" s="49"/>
      <c r="UM118" s="49"/>
      <c r="UN118" s="49"/>
      <c r="UO118" s="49"/>
      <c r="UP118" s="49"/>
      <c r="UQ118" s="49"/>
      <c r="UR118" s="49"/>
      <c r="US118" s="49"/>
      <c r="UT118" s="49"/>
      <c r="UU118" s="49"/>
      <c r="UV118" s="49"/>
      <c r="UW118" s="49"/>
      <c r="UX118" s="49"/>
      <c r="UY118" s="49"/>
      <c r="UZ118" s="49"/>
      <c r="VA118" s="49"/>
      <c r="VB118" s="49"/>
      <c r="VC118" s="49"/>
      <c r="VD118" s="49"/>
      <c r="VE118" s="49"/>
      <c r="VF118" s="49"/>
      <c r="VG118" s="49"/>
      <c r="VH118" s="49"/>
      <c r="VI118" s="49"/>
      <c r="VJ118" s="49"/>
      <c r="VK118" s="49"/>
      <c r="VL118" s="49"/>
      <c r="VM118" s="49"/>
      <c r="VN118" s="49"/>
      <c r="VO118" s="49"/>
      <c r="VP118" s="49"/>
      <c r="VQ118" s="49"/>
      <c r="VR118" s="49"/>
      <c r="VS118" s="49"/>
      <c r="VT118" s="49"/>
      <c r="VU118" s="49"/>
      <c r="VV118" s="49"/>
      <c r="VW118" s="49"/>
      <c r="VX118" s="49"/>
      <c r="VY118" s="49"/>
      <c r="VZ118" s="49"/>
      <c r="WA118" s="49"/>
      <c r="WB118" s="49"/>
      <c r="WC118" s="49"/>
      <c r="WD118" s="49"/>
      <c r="WE118" s="49"/>
      <c r="WF118" s="49"/>
      <c r="WG118" s="49"/>
      <c r="WH118" s="49"/>
      <c r="WI118" s="49"/>
      <c r="WJ118" s="49"/>
      <c r="WK118" s="49"/>
      <c r="WL118" s="49"/>
      <c r="WM118" s="49"/>
      <c r="WN118" s="49"/>
      <c r="WO118" s="49"/>
      <c r="WP118" s="49"/>
      <c r="WQ118" s="49"/>
      <c r="WR118" s="49"/>
      <c r="WS118" s="49"/>
      <c r="WT118" s="49"/>
      <c r="WU118" s="49"/>
      <c r="WV118" s="49"/>
      <c r="WW118" s="49"/>
      <c r="WX118" s="49"/>
      <c r="WY118" s="49"/>
      <c r="WZ118" s="49"/>
      <c r="XA118" s="49"/>
      <c r="XB118" s="49"/>
      <c r="XC118" s="49"/>
      <c r="XD118" s="49"/>
      <c r="XE118" s="49"/>
      <c r="XF118" s="49"/>
      <c r="XG118" s="49"/>
      <c r="XH118" s="49"/>
      <c r="XI118" s="49"/>
      <c r="XJ118" s="49"/>
      <c r="XK118" s="49"/>
      <c r="XL118" s="49"/>
      <c r="XM118" s="49"/>
      <c r="XN118" s="49"/>
      <c r="XO118" s="49"/>
      <c r="XP118" s="49"/>
      <c r="XQ118" s="49"/>
      <c r="XR118" s="49"/>
      <c r="XS118" s="49"/>
      <c r="XT118" s="49"/>
      <c r="XU118" s="49"/>
      <c r="XV118" s="49"/>
      <c r="XW118" s="49"/>
      <c r="XX118" s="49"/>
      <c r="XY118" s="49"/>
      <c r="XZ118" s="49"/>
      <c r="YA118" s="49"/>
      <c r="YB118" s="49"/>
      <c r="YC118" s="49"/>
      <c r="YD118" s="49"/>
      <c r="YE118" s="49"/>
      <c r="YF118" s="49"/>
      <c r="YG118" s="49"/>
      <c r="YH118" s="49"/>
      <c r="YI118" s="49"/>
      <c r="YJ118" s="49"/>
      <c r="YK118" s="49"/>
      <c r="YL118" s="49"/>
      <c r="YM118" s="49"/>
      <c r="YN118" s="49"/>
      <c r="YO118" s="49"/>
      <c r="YP118" s="49"/>
      <c r="YQ118" s="49"/>
      <c r="YR118" s="49"/>
      <c r="YS118" s="49"/>
      <c r="YT118" s="49"/>
      <c r="YU118" s="49"/>
      <c r="YV118" s="49"/>
      <c r="YW118" s="49"/>
      <c r="YX118" s="49"/>
      <c r="YY118" s="49"/>
      <c r="YZ118" s="49"/>
      <c r="ZA118" s="49"/>
      <c r="ZB118" s="49"/>
      <c r="ZC118" s="49"/>
      <c r="ZD118" s="49"/>
      <c r="ZE118" s="49"/>
    </row>
    <row r="119" spans="1:681" s="32" customFormat="1" ht="63" customHeight="1">
      <c r="A119" s="218"/>
      <c r="B119" s="95">
        <v>70</v>
      </c>
      <c r="C119" s="35" t="s">
        <v>603</v>
      </c>
      <c r="D119" s="131" t="s">
        <v>34</v>
      </c>
      <c r="E119" s="154" t="s">
        <v>600</v>
      </c>
      <c r="F119" s="144">
        <f t="shared" si="11"/>
        <v>200</v>
      </c>
      <c r="G119" s="143"/>
      <c r="H119" s="143"/>
      <c r="I119" s="143"/>
      <c r="J119" s="143">
        <v>200</v>
      </c>
      <c r="K119" s="143"/>
      <c r="L119" s="154" t="s">
        <v>1353</v>
      </c>
      <c r="M119" s="154" t="s">
        <v>1354</v>
      </c>
      <c r="N119" s="48"/>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49"/>
      <c r="CI119" s="49"/>
      <c r="CJ119" s="49"/>
      <c r="CK119" s="49"/>
      <c r="CL119" s="49"/>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c r="DO119" s="49"/>
      <c r="DP119" s="49"/>
      <c r="DQ119" s="49"/>
      <c r="DR119" s="49"/>
      <c r="DS119" s="49"/>
      <c r="DT119" s="49"/>
      <c r="DU119" s="49"/>
      <c r="DV119" s="49"/>
      <c r="DW119" s="49"/>
      <c r="DX119" s="49"/>
      <c r="DY119" s="49"/>
      <c r="DZ119" s="49"/>
      <c r="EA119" s="49"/>
      <c r="EB119" s="49"/>
      <c r="EC119" s="49"/>
      <c r="ED119" s="49"/>
      <c r="EE119" s="49"/>
      <c r="EF119" s="49"/>
      <c r="EG119" s="49"/>
      <c r="EH119" s="49"/>
      <c r="EI119" s="49"/>
      <c r="EJ119" s="49"/>
      <c r="EK119" s="49"/>
      <c r="EL119" s="49"/>
      <c r="EM119" s="49"/>
      <c r="EN119" s="49"/>
      <c r="EO119" s="49"/>
      <c r="EP119" s="49"/>
      <c r="EQ119" s="49"/>
      <c r="ER119" s="49"/>
      <c r="ES119" s="49"/>
      <c r="ET119" s="49"/>
      <c r="EU119" s="49"/>
      <c r="EV119" s="49"/>
      <c r="EW119" s="49"/>
      <c r="EX119" s="49"/>
      <c r="EY119" s="49"/>
      <c r="EZ119" s="49"/>
      <c r="FA119" s="49"/>
      <c r="FB119" s="49"/>
      <c r="FC119" s="49"/>
      <c r="FD119" s="49"/>
      <c r="FE119" s="49"/>
      <c r="FF119" s="49"/>
      <c r="FG119" s="49"/>
      <c r="FH119" s="49"/>
      <c r="FI119" s="49"/>
      <c r="FJ119" s="49"/>
      <c r="FK119" s="49"/>
      <c r="FL119" s="49"/>
      <c r="FM119" s="49"/>
      <c r="FN119" s="49"/>
      <c r="FO119" s="49"/>
      <c r="FP119" s="49"/>
      <c r="FQ119" s="49"/>
      <c r="FR119" s="49"/>
      <c r="FS119" s="49"/>
      <c r="FT119" s="49"/>
      <c r="FU119" s="49"/>
      <c r="FV119" s="49"/>
      <c r="FW119" s="49"/>
      <c r="FX119" s="49"/>
      <c r="FY119" s="49"/>
      <c r="FZ119" s="49"/>
      <c r="GA119" s="49"/>
      <c r="GB119" s="49"/>
      <c r="GC119" s="49"/>
      <c r="GD119" s="49"/>
      <c r="GE119" s="49"/>
      <c r="GF119" s="49"/>
      <c r="GG119" s="49"/>
      <c r="GH119" s="49"/>
      <c r="GI119" s="49"/>
      <c r="GJ119" s="49"/>
      <c r="GK119" s="49"/>
      <c r="GL119" s="49"/>
      <c r="GM119" s="49"/>
      <c r="GN119" s="49"/>
      <c r="GO119" s="49"/>
      <c r="GP119" s="49"/>
      <c r="GQ119" s="49"/>
      <c r="GR119" s="49"/>
      <c r="GS119" s="49"/>
      <c r="GT119" s="49"/>
      <c r="GU119" s="49"/>
      <c r="GV119" s="49"/>
      <c r="GW119" s="49"/>
      <c r="GX119" s="49"/>
      <c r="GY119" s="49"/>
      <c r="GZ119" s="49"/>
      <c r="HA119" s="49"/>
      <c r="HB119" s="49"/>
      <c r="HC119" s="49"/>
      <c r="HD119" s="49"/>
      <c r="HE119" s="49"/>
      <c r="HF119" s="49"/>
      <c r="HG119" s="49"/>
      <c r="HH119" s="49"/>
      <c r="HI119" s="49"/>
      <c r="HJ119" s="49"/>
      <c r="HK119" s="49"/>
      <c r="HL119" s="49"/>
      <c r="HM119" s="49"/>
      <c r="HN119" s="49"/>
      <c r="HO119" s="49"/>
      <c r="HP119" s="49"/>
      <c r="HQ119" s="49"/>
      <c r="HR119" s="49"/>
      <c r="HS119" s="49"/>
      <c r="HT119" s="49"/>
      <c r="HU119" s="49"/>
      <c r="HV119" s="49"/>
      <c r="HW119" s="49"/>
      <c r="HX119" s="49"/>
      <c r="HY119" s="49"/>
      <c r="HZ119" s="49"/>
      <c r="IA119" s="49"/>
      <c r="IB119" s="49"/>
      <c r="IC119" s="49"/>
      <c r="ID119" s="49"/>
      <c r="IE119" s="49"/>
      <c r="IF119" s="49"/>
      <c r="IG119" s="49"/>
      <c r="IH119" s="49"/>
      <c r="II119" s="49"/>
      <c r="IJ119" s="49"/>
      <c r="IK119" s="49"/>
      <c r="IL119" s="49"/>
      <c r="IM119" s="49"/>
      <c r="IN119" s="49"/>
      <c r="IO119" s="49"/>
      <c r="IP119" s="49"/>
      <c r="IQ119" s="49"/>
      <c r="IR119" s="49"/>
      <c r="IS119" s="49"/>
      <c r="IT119" s="49"/>
      <c r="IU119" s="49"/>
      <c r="IV119" s="49"/>
      <c r="IW119" s="49"/>
      <c r="IX119" s="49"/>
      <c r="IY119" s="49"/>
      <c r="IZ119" s="49"/>
      <c r="JA119" s="49"/>
      <c r="JB119" s="49"/>
      <c r="JC119" s="49"/>
      <c r="JD119" s="49"/>
      <c r="JE119" s="49"/>
      <c r="JF119" s="49"/>
      <c r="JG119" s="49"/>
      <c r="JH119" s="49"/>
      <c r="JI119" s="49"/>
      <c r="JJ119" s="49"/>
      <c r="JK119" s="49"/>
      <c r="JL119" s="49"/>
      <c r="JM119" s="49"/>
      <c r="JN119" s="49"/>
      <c r="JO119" s="49"/>
      <c r="JP119" s="49"/>
      <c r="JQ119" s="49"/>
      <c r="JR119" s="49"/>
      <c r="JS119" s="49"/>
      <c r="JT119" s="49"/>
      <c r="JU119" s="49"/>
      <c r="JV119" s="49"/>
      <c r="JW119" s="49"/>
      <c r="JX119" s="49"/>
      <c r="JY119" s="49"/>
      <c r="JZ119" s="49"/>
      <c r="KA119" s="49"/>
      <c r="KB119" s="49"/>
      <c r="KC119" s="49"/>
      <c r="KD119" s="49"/>
      <c r="KE119" s="49"/>
      <c r="KF119" s="49"/>
      <c r="KG119" s="49"/>
      <c r="KH119" s="49"/>
      <c r="KI119" s="49"/>
      <c r="KJ119" s="49"/>
      <c r="KK119" s="49"/>
      <c r="KL119" s="49"/>
      <c r="KM119" s="49"/>
      <c r="KN119" s="49"/>
      <c r="KO119" s="49"/>
      <c r="KP119" s="49"/>
      <c r="KQ119" s="49"/>
      <c r="KR119" s="49"/>
      <c r="KS119" s="49"/>
      <c r="KT119" s="49"/>
      <c r="KU119" s="49"/>
      <c r="KV119" s="49"/>
      <c r="KW119" s="49"/>
      <c r="KX119" s="49"/>
      <c r="KY119" s="49"/>
      <c r="KZ119" s="49"/>
      <c r="LA119" s="49"/>
      <c r="LB119" s="49"/>
      <c r="LC119" s="49"/>
      <c r="LD119" s="49"/>
      <c r="LE119" s="49"/>
      <c r="LF119" s="49"/>
      <c r="LG119" s="49"/>
      <c r="LH119" s="49"/>
      <c r="LI119" s="49"/>
      <c r="LJ119" s="49"/>
      <c r="LK119" s="49"/>
      <c r="LL119" s="49"/>
      <c r="LM119" s="49"/>
      <c r="LN119" s="49"/>
      <c r="LO119" s="49"/>
      <c r="LP119" s="49"/>
      <c r="LQ119" s="49"/>
      <c r="LR119" s="49"/>
      <c r="LS119" s="49"/>
      <c r="LT119" s="49"/>
      <c r="LU119" s="49"/>
      <c r="LV119" s="49"/>
      <c r="LW119" s="49"/>
      <c r="LX119" s="49"/>
      <c r="LY119" s="49"/>
      <c r="LZ119" s="49"/>
      <c r="MA119" s="49"/>
      <c r="MB119" s="49"/>
      <c r="MC119" s="49"/>
      <c r="MD119" s="49"/>
      <c r="ME119" s="49"/>
      <c r="MF119" s="49"/>
      <c r="MG119" s="49"/>
      <c r="MH119" s="49"/>
      <c r="MI119" s="49"/>
      <c r="MJ119" s="49"/>
      <c r="MK119" s="49"/>
      <c r="ML119" s="49"/>
      <c r="MM119" s="49"/>
      <c r="MN119" s="49"/>
      <c r="MO119" s="49"/>
      <c r="MP119" s="49"/>
      <c r="MQ119" s="49"/>
      <c r="MR119" s="49"/>
      <c r="MS119" s="49"/>
      <c r="MT119" s="49"/>
      <c r="MU119" s="49"/>
      <c r="MV119" s="49"/>
      <c r="MW119" s="49"/>
      <c r="MX119" s="49"/>
      <c r="MY119" s="49"/>
      <c r="MZ119" s="49"/>
      <c r="NA119" s="49"/>
      <c r="NB119" s="49"/>
      <c r="NC119" s="49"/>
      <c r="ND119" s="49"/>
      <c r="NE119" s="49"/>
      <c r="NF119" s="49"/>
      <c r="NG119" s="49"/>
      <c r="NH119" s="49"/>
      <c r="NI119" s="49"/>
      <c r="NJ119" s="49"/>
      <c r="NK119" s="49"/>
      <c r="NL119" s="49"/>
      <c r="NM119" s="49"/>
      <c r="NN119" s="49"/>
      <c r="NO119" s="49"/>
      <c r="NP119" s="49"/>
      <c r="NQ119" s="49"/>
      <c r="NR119" s="49"/>
      <c r="NS119" s="49"/>
      <c r="NT119" s="49"/>
      <c r="NU119" s="49"/>
      <c r="NV119" s="49"/>
      <c r="NW119" s="49"/>
      <c r="NX119" s="49"/>
      <c r="NY119" s="49"/>
      <c r="NZ119" s="49"/>
      <c r="OA119" s="49"/>
      <c r="OB119" s="49"/>
      <c r="OC119" s="49"/>
      <c r="OD119" s="49"/>
      <c r="OE119" s="49"/>
      <c r="OF119" s="49"/>
      <c r="OG119" s="49"/>
      <c r="OH119" s="49"/>
      <c r="OI119" s="49"/>
      <c r="OJ119" s="49"/>
      <c r="OK119" s="49"/>
      <c r="OL119" s="49"/>
      <c r="OM119" s="49"/>
      <c r="ON119" s="49"/>
      <c r="OO119" s="49"/>
      <c r="OP119" s="49"/>
      <c r="OQ119" s="49"/>
      <c r="OR119" s="49"/>
      <c r="OS119" s="49"/>
      <c r="OT119" s="49"/>
      <c r="OU119" s="49"/>
      <c r="OV119" s="49"/>
      <c r="OW119" s="49"/>
      <c r="OX119" s="49"/>
      <c r="OY119" s="49"/>
      <c r="OZ119" s="49"/>
      <c r="PA119" s="49"/>
      <c r="PB119" s="49"/>
      <c r="PC119" s="49"/>
      <c r="PD119" s="49"/>
      <c r="PE119" s="49"/>
      <c r="PF119" s="49"/>
      <c r="PG119" s="49"/>
      <c r="PH119" s="49"/>
      <c r="PI119" s="49"/>
      <c r="PJ119" s="49"/>
      <c r="PK119" s="49"/>
      <c r="PL119" s="49"/>
      <c r="PM119" s="49"/>
      <c r="PN119" s="49"/>
      <c r="PO119" s="49"/>
      <c r="PP119" s="49"/>
      <c r="PQ119" s="49"/>
      <c r="PR119" s="49"/>
      <c r="PS119" s="49"/>
      <c r="PT119" s="49"/>
      <c r="PU119" s="49"/>
      <c r="PV119" s="49"/>
      <c r="PW119" s="49"/>
      <c r="PX119" s="49"/>
      <c r="PY119" s="49"/>
      <c r="PZ119" s="49"/>
      <c r="QA119" s="49"/>
      <c r="QB119" s="49"/>
      <c r="QC119" s="49"/>
      <c r="QD119" s="49"/>
      <c r="QE119" s="49"/>
      <c r="QF119" s="49"/>
      <c r="QG119" s="49"/>
      <c r="QH119" s="49"/>
      <c r="QI119" s="49"/>
      <c r="QJ119" s="49"/>
      <c r="QK119" s="49"/>
      <c r="QL119" s="49"/>
      <c r="QM119" s="49"/>
      <c r="QN119" s="49"/>
      <c r="QO119" s="49"/>
      <c r="QP119" s="49"/>
      <c r="QQ119" s="49"/>
      <c r="QR119" s="49"/>
      <c r="QS119" s="49"/>
      <c r="QT119" s="49"/>
      <c r="QU119" s="49"/>
      <c r="QV119" s="49"/>
      <c r="QW119" s="49"/>
      <c r="QX119" s="49"/>
      <c r="QY119" s="49"/>
      <c r="QZ119" s="49"/>
      <c r="RA119" s="49"/>
      <c r="RB119" s="49"/>
      <c r="RC119" s="49"/>
      <c r="RD119" s="49"/>
      <c r="RE119" s="49"/>
      <c r="RF119" s="49"/>
      <c r="RG119" s="49"/>
      <c r="RH119" s="49"/>
      <c r="RI119" s="49"/>
      <c r="RJ119" s="49"/>
      <c r="RK119" s="49"/>
      <c r="RL119" s="49"/>
      <c r="RM119" s="49"/>
      <c r="RN119" s="49"/>
      <c r="RO119" s="49"/>
      <c r="RP119" s="49"/>
      <c r="RQ119" s="49"/>
      <c r="RR119" s="49"/>
      <c r="RS119" s="49"/>
      <c r="RT119" s="49"/>
      <c r="RU119" s="49"/>
      <c r="RV119" s="49"/>
      <c r="RW119" s="49"/>
      <c r="RX119" s="49"/>
      <c r="RY119" s="49"/>
      <c r="RZ119" s="49"/>
      <c r="SA119" s="49"/>
      <c r="SB119" s="49"/>
      <c r="SC119" s="49"/>
      <c r="SD119" s="49"/>
      <c r="SE119" s="49"/>
      <c r="SF119" s="49"/>
      <c r="SG119" s="49"/>
      <c r="SH119" s="49"/>
      <c r="SI119" s="49"/>
      <c r="SJ119" s="49"/>
      <c r="SK119" s="49"/>
      <c r="SL119" s="49"/>
      <c r="SM119" s="49"/>
      <c r="SN119" s="49"/>
      <c r="SO119" s="49"/>
      <c r="SP119" s="49"/>
      <c r="SQ119" s="49"/>
      <c r="SR119" s="49"/>
      <c r="SS119" s="49"/>
      <c r="ST119" s="49"/>
      <c r="SU119" s="49"/>
      <c r="SV119" s="49"/>
      <c r="SW119" s="49"/>
      <c r="SX119" s="49"/>
      <c r="SY119" s="49"/>
      <c r="SZ119" s="49"/>
      <c r="TA119" s="49"/>
      <c r="TB119" s="49"/>
      <c r="TC119" s="49"/>
      <c r="TD119" s="49"/>
      <c r="TE119" s="49"/>
      <c r="TF119" s="49"/>
      <c r="TG119" s="49"/>
      <c r="TH119" s="49"/>
      <c r="TI119" s="49"/>
      <c r="TJ119" s="49"/>
      <c r="TK119" s="49"/>
      <c r="TL119" s="49"/>
      <c r="TM119" s="49"/>
      <c r="TN119" s="49"/>
      <c r="TO119" s="49"/>
      <c r="TP119" s="49"/>
      <c r="TQ119" s="49"/>
      <c r="TR119" s="49"/>
      <c r="TS119" s="49"/>
      <c r="TT119" s="49"/>
      <c r="TU119" s="49"/>
      <c r="TV119" s="49"/>
      <c r="TW119" s="49"/>
      <c r="TX119" s="49"/>
      <c r="TY119" s="49"/>
      <c r="TZ119" s="49"/>
      <c r="UA119" s="49"/>
      <c r="UB119" s="49"/>
      <c r="UC119" s="49"/>
      <c r="UD119" s="49"/>
      <c r="UE119" s="49"/>
      <c r="UF119" s="49"/>
      <c r="UG119" s="49"/>
      <c r="UH119" s="49"/>
      <c r="UI119" s="49"/>
      <c r="UJ119" s="49"/>
      <c r="UK119" s="49"/>
      <c r="UL119" s="49"/>
      <c r="UM119" s="49"/>
      <c r="UN119" s="49"/>
      <c r="UO119" s="49"/>
      <c r="UP119" s="49"/>
      <c r="UQ119" s="49"/>
      <c r="UR119" s="49"/>
      <c r="US119" s="49"/>
      <c r="UT119" s="49"/>
      <c r="UU119" s="49"/>
      <c r="UV119" s="49"/>
      <c r="UW119" s="49"/>
      <c r="UX119" s="49"/>
      <c r="UY119" s="49"/>
      <c r="UZ119" s="49"/>
      <c r="VA119" s="49"/>
      <c r="VB119" s="49"/>
      <c r="VC119" s="49"/>
      <c r="VD119" s="49"/>
      <c r="VE119" s="49"/>
      <c r="VF119" s="49"/>
      <c r="VG119" s="49"/>
      <c r="VH119" s="49"/>
      <c r="VI119" s="49"/>
      <c r="VJ119" s="49"/>
      <c r="VK119" s="49"/>
      <c r="VL119" s="49"/>
      <c r="VM119" s="49"/>
      <c r="VN119" s="49"/>
      <c r="VO119" s="49"/>
      <c r="VP119" s="49"/>
      <c r="VQ119" s="49"/>
      <c r="VR119" s="49"/>
      <c r="VS119" s="49"/>
      <c r="VT119" s="49"/>
      <c r="VU119" s="49"/>
      <c r="VV119" s="49"/>
      <c r="VW119" s="49"/>
      <c r="VX119" s="49"/>
      <c r="VY119" s="49"/>
      <c r="VZ119" s="49"/>
      <c r="WA119" s="49"/>
      <c r="WB119" s="49"/>
      <c r="WC119" s="49"/>
      <c r="WD119" s="49"/>
      <c r="WE119" s="49"/>
      <c r="WF119" s="49"/>
      <c r="WG119" s="49"/>
      <c r="WH119" s="49"/>
      <c r="WI119" s="49"/>
      <c r="WJ119" s="49"/>
      <c r="WK119" s="49"/>
      <c r="WL119" s="49"/>
      <c r="WM119" s="49"/>
      <c r="WN119" s="49"/>
      <c r="WO119" s="49"/>
      <c r="WP119" s="49"/>
      <c r="WQ119" s="49"/>
      <c r="WR119" s="49"/>
      <c r="WS119" s="49"/>
      <c r="WT119" s="49"/>
      <c r="WU119" s="49"/>
      <c r="WV119" s="49"/>
      <c r="WW119" s="49"/>
      <c r="WX119" s="49"/>
      <c r="WY119" s="49"/>
      <c r="WZ119" s="49"/>
      <c r="XA119" s="49"/>
      <c r="XB119" s="49"/>
      <c r="XC119" s="49"/>
      <c r="XD119" s="49"/>
      <c r="XE119" s="49"/>
      <c r="XF119" s="49"/>
      <c r="XG119" s="49"/>
      <c r="XH119" s="49"/>
      <c r="XI119" s="49"/>
      <c r="XJ119" s="49"/>
      <c r="XK119" s="49"/>
      <c r="XL119" s="49"/>
      <c r="XM119" s="49"/>
      <c r="XN119" s="49"/>
      <c r="XO119" s="49"/>
      <c r="XP119" s="49"/>
      <c r="XQ119" s="49"/>
      <c r="XR119" s="49"/>
      <c r="XS119" s="49"/>
      <c r="XT119" s="49"/>
      <c r="XU119" s="49"/>
      <c r="XV119" s="49"/>
      <c r="XW119" s="49"/>
      <c r="XX119" s="49"/>
      <c r="XY119" s="49"/>
      <c r="XZ119" s="49"/>
      <c r="YA119" s="49"/>
      <c r="YB119" s="49"/>
      <c r="YC119" s="49"/>
      <c r="YD119" s="49"/>
      <c r="YE119" s="49"/>
      <c r="YF119" s="49"/>
      <c r="YG119" s="49"/>
      <c r="YH119" s="49"/>
      <c r="YI119" s="49"/>
      <c r="YJ119" s="49"/>
      <c r="YK119" s="49"/>
      <c r="YL119" s="49"/>
      <c r="YM119" s="49"/>
      <c r="YN119" s="49"/>
      <c r="YO119" s="49"/>
      <c r="YP119" s="49"/>
      <c r="YQ119" s="49"/>
      <c r="YR119" s="49"/>
      <c r="YS119" s="49"/>
      <c r="YT119" s="49"/>
      <c r="YU119" s="49"/>
      <c r="YV119" s="49"/>
      <c r="YW119" s="49"/>
      <c r="YX119" s="49"/>
      <c r="YY119" s="49"/>
      <c r="YZ119" s="49"/>
      <c r="ZA119" s="49"/>
      <c r="ZB119" s="49"/>
      <c r="ZC119" s="49"/>
      <c r="ZD119" s="49"/>
      <c r="ZE119" s="49"/>
    </row>
    <row r="120" spans="1:681" s="32" customFormat="1" ht="47.25" customHeight="1">
      <c r="A120" s="218"/>
      <c r="B120" s="95">
        <v>71</v>
      </c>
      <c r="C120" s="35" t="s">
        <v>1312</v>
      </c>
      <c r="D120" s="131" t="s">
        <v>34</v>
      </c>
      <c r="E120" s="131" t="s">
        <v>600</v>
      </c>
      <c r="F120" s="144">
        <f>G120+H120+I120+J120+K120</f>
        <v>750</v>
      </c>
      <c r="G120" s="143"/>
      <c r="H120" s="143"/>
      <c r="I120" s="143"/>
      <c r="J120" s="143">
        <v>750</v>
      </c>
      <c r="K120" s="143"/>
      <c r="L120" s="131" t="s">
        <v>1136</v>
      </c>
      <c r="M120" s="131" t="s">
        <v>1135</v>
      </c>
      <c r="N120" s="48"/>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c r="DO120" s="49"/>
      <c r="DP120" s="49"/>
      <c r="DQ120" s="49"/>
      <c r="DR120" s="49"/>
      <c r="DS120" s="49"/>
      <c r="DT120" s="49"/>
      <c r="DU120" s="49"/>
      <c r="DV120" s="49"/>
      <c r="DW120" s="49"/>
      <c r="DX120" s="49"/>
      <c r="DY120" s="49"/>
      <c r="DZ120" s="49"/>
      <c r="EA120" s="49"/>
      <c r="EB120" s="49"/>
      <c r="EC120" s="49"/>
      <c r="ED120" s="49"/>
      <c r="EE120" s="49"/>
      <c r="EF120" s="49"/>
      <c r="EG120" s="49"/>
      <c r="EH120" s="49"/>
      <c r="EI120" s="49"/>
      <c r="EJ120" s="49"/>
      <c r="EK120" s="49"/>
      <c r="EL120" s="49"/>
      <c r="EM120" s="49"/>
      <c r="EN120" s="49"/>
      <c r="EO120" s="49"/>
      <c r="EP120" s="49"/>
      <c r="EQ120" s="49"/>
      <c r="ER120" s="49"/>
      <c r="ES120" s="49"/>
      <c r="ET120" s="49"/>
      <c r="EU120" s="49"/>
      <c r="EV120" s="49"/>
      <c r="EW120" s="49"/>
      <c r="EX120" s="49"/>
      <c r="EY120" s="49"/>
      <c r="EZ120" s="49"/>
      <c r="FA120" s="49"/>
      <c r="FB120" s="49"/>
      <c r="FC120" s="49"/>
      <c r="FD120" s="49"/>
      <c r="FE120" s="49"/>
      <c r="FF120" s="49"/>
      <c r="FG120" s="49"/>
      <c r="FH120" s="49"/>
      <c r="FI120" s="49"/>
      <c r="FJ120" s="49"/>
      <c r="FK120" s="49"/>
      <c r="FL120" s="49"/>
      <c r="FM120" s="49"/>
      <c r="FN120" s="49"/>
      <c r="FO120" s="49"/>
      <c r="FP120" s="49"/>
      <c r="FQ120" s="49"/>
      <c r="FR120" s="49"/>
      <c r="FS120" s="49"/>
      <c r="FT120" s="49"/>
      <c r="FU120" s="49"/>
      <c r="FV120" s="49"/>
      <c r="FW120" s="49"/>
      <c r="FX120" s="49"/>
      <c r="FY120" s="49"/>
      <c r="FZ120" s="49"/>
      <c r="GA120" s="49"/>
      <c r="GB120" s="49"/>
      <c r="GC120" s="49"/>
      <c r="GD120" s="49"/>
      <c r="GE120" s="49"/>
      <c r="GF120" s="49"/>
      <c r="GG120" s="49"/>
      <c r="GH120" s="49"/>
      <c r="GI120" s="49"/>
      <c r="GJ120" s="49"/>
      <c r="GK120" s="49"/>
      <c r="GL120" s="49"/>
      <c r="GM120" s="49"/>
      <c r="GN120" s="49"/>
      <c r="GO120" s="49"/>
      <c r="GP120" s="49"/>
      <c r="GQ120" s="49"/>
      <c r="GR120" s="49"/>
      <c r="GS120" s="49"/>
      <c r="GT120" s="49"/>
      <c r="GU120" s="49"/>
      <c r="GV120" s="49"/>
      <c r="GW120" s="49"/>
      <c r="GX120" s="49"/>
      <c r="GY120" s="49"/>
      <c r="GZ120" s="49"/>
      <c r="HA120" s="49"/>
      <c r="HB120" s="49"/>
      <c r="HC120" s="49"/>
      <c r="HD120" s="49"/>
      <c r="HE120" s="49"/>
      <c r="HF120" s="49"/>
      <c r="HG120" s="49"/>
      <c r="HH120" s="49"/>
      <c r="HI120" s="49"/>
      <c r="HJ120" s="49"/>
      <c r="HK120" s="49"/>
      <c r="HL120" s="49"/>
      <c r="HM120" s="49"/>
      <c r="HN120" s="49"/>
      <c r="HO120" s="49"/>
      <c r="HP120" s="49"/>
      <c r="HQ120" s="49"/>
      <c r="HR120" s="49"/>
      <c r="HS120" s="49"/>
      <c r="HT120" s="49"/>
      <c r="HU120" s="49"/>
      <c r="HV120" s="49"/>
      <c r="HW120" s="49"/>
      <c r="HX120" s="49"/>
      <c r="HY120" s="49"/>
      <c r="HZ120" s="49"/>
      <c r="IA120" s="49"/>
      <c r="IB120" s="49"/>
      <c r="IC120" s="49"/>
      <c r="ID120" s="49"/>
      <c r="IE120" s="49"/>
      <c r="IF120" s="49"/>
      <c r="IG120" s="49"/>
      <c r="IH120" s="49"/>
      <c r="II120" s="49"/>
      <c r="IJ120" s="49"/>
      <c r="IK120" s="49"/>
      <c r="IL120" s="49"/>
      <c r="IM120" s="49"/>
      <c r="IN120" s="49"/>
      <c r="IO120" s="49"/>
      <c r="IP120" s="49"/>
      <c r="IQ120" s="49"/>
      <c r="IR120" s="49"/>
      <c r="IS120" s="49"/>
      <c r="IT120" s="49"/>
      <c r="IU120" s="49"/>
      <c r="IV120" s="49"/>
      <c r="IW120" s="49"/>
      <c r="IX120" s="49"/>
      <c r="IY120" s="49"/>
      <c r="IZ120" s="49"/>
      <c r="JA120" s="49"/>
      <c r="JB120" s="49"/>
      <c r="JC120" s="49"/>
      <c r="JD120" s="49"/>
      <c r="JE120" s="49"/>
      <c r="JF120" s="49"/>
      <c r="JG120" s="49"/>
      <c r="JH120" s="49"/>
      <c r="JI120" s="49"/>
      <c r="JJ120" s="49"/>
      <c r="JK120" s="49"/>
      <c r="JL120" s="49"/>
      <c r="JM120" s="49"/>
      <c r="JN120" s="49"/>
      <c r="JO120" s="49"/>
      <c r="JP120" s="49"/>
      <c r="JQ120" s="49"/>
      <c r="JR120" s="49"/>
      <c r="JS120" s="49"/>
      <c r="JT120" s="49"/>
      <c r="JU120" s="49"/>
      <c r="JV120" s="49"/>
      <c r="JW120" s="49"/>
      <c r="JX120" s="49"/>
      <c r="JY120" s="49"/>
      <c r="JZ120" s="49"/>
      <c r="KA120" s="49"/>
      <c r="KB120" s="49"/>
      <c r="KC120" s="49"/>
      <c r="KD120" s="49"/>
      <c r="KE120" s="49"/>
      <c r="KF120" s="49"/>
      <c r="KG120" s="49"/>
      <c r="KH120" s="49"/>
      <c r="KI120" s="49"/>
      <c r="KJ120" s="49"/>
      <c r="KK120" s="49"/>
      <c r="KL120" s="49"/>
      <c r="KM120" s="49"/>
      <c r="KN120" s="49"/>
      <c r="KO120" s="49"/>
      <c r="KP120" s="49"/>
      <c r="KQ120" s="49"/>
      <c r="KR120" s="49"/>
      <c r="KS120" s="49"/>
      <c r="KT120" s="49"/>
      <c r="KU120" s="49"/>
      <c r="KV120" s="49"/>
      <c r="KW120" s="49"/>
      <c r="KX120" s="49"/>
      <c r="KY120" s="49"/>
      <c r="KZ120" s="49"/>
      <c r="LA120" s="49"/>
      <c r="LB120" s="49"/>
      <c r="LC120" s="49"/>
      <c r="LD120" s="49"/>
      <c r="LE120" s="49"/>
      <c r="LF120" s="49"/>
      <c r="LG120" s="49"/>
      <c r="LH120" s="49"/>
      <c r="LI120" s="49"/>
      <c r="LJ120" s="49"/>
      <c r="LK120" s="49"/>
      <c r="LL120" s="49"/>
      <c r="LM120" s="49"/>
      <c r="LN120" s="49"/>
      <c r="LO120" s="49"/>
      <c r="LP120" s="49"/>
      <c r="LQ120" s="49"/>
      <c r="LR120" s="49"/>
      <c r="LS120" s="49"/>
      <c r="LT120" s="49"/>
      <c r="LU120" s="49"/>
      <c r="LV120" s="49"/>
      <c r="LW120" s="49"/>
      <c r="LX120" s="49"/>
      <c r="LY120" s="49"/>
      <c r="LZ120" s="49"/>
      <c r="MA120" s="49"/>
      <c r="MB120" s="49"/>
      <c r="MC120" s="49"/>
      <c r="MD120" s="49"/>
      <c r="ME120" s="49"/>
      <c r="MF120" s="49"/>
      <c r="MG120" s="49"/>
      <c r="MH120" s="49"/>
      <c r="MI120" s="49"/>
      <c r="MJ120" s="49"/>
      <c r="MK120" s="49"/>
      <c r="ML120" s="49"/>
      <c r="MM120" s="49"/>
      <c r="MN120" s="49"/>
      <c r="MO120" s="49"/>
      <c r="MP120" s="49"/>
      <c r="MQ120" s="49"/>
      <c r="MR120" s="49"/>
      <c r="MS120" s="49"/>
      <c r="MT120" s="49"/>
      <c r="MU120" s="49"/>
      <c r="MV120" s="49"/>
      <c r="MW120" s="49"/>
      <c r="MX120" s="49"/>
      <c r="MY120" s="49"/>
      <c r="MZ120" s="49"/>
      <c r="NA120" s="49"/>
      <c r="NB120" s="49"/>
      <c r="NC120" s="49"/>
      <c r="ND120" s="49"/>
      <c r="NE120" s="49"/>
      <c r="NF120" s="49"/>
      <c r="NG120" s="49"/>
      <c r="NH120" s="49"/>
      <c r="NI120" s="49"/>
      <c r="NJ120" s="49"/>
      <c r="NK120" s="49"/>
      <c r="NL120" s="49"/>
      <c r="NM120" s="49"/>
      <c r="NN120" s="49"/>
      <c r="NO120" s="49"/>
      <c r="NP120" s="49"/>
      <c r="NQ120" s="49"/>
      <c r="NR120" s="49"/>
      <c r="NS120" s="49"/>
      <c r="NT120" s="49"/>
      <c r="NU120" s="49"/>
      <c r="NV120" s="49"/>
      <c r="NW120" s="49"/>
      <c r="NX120" s="49"/>
      <c r="NY120" s="49"/>
      <c r="NZ120" s="49"/>
      <c r="OA120" s="49"/>
      <c r="OB120" s="49"/>
      <c r="OC120" s="49"/>
      <c r="OD120" s="49"/>
      <c r="OE120" s="49"/>
      <c r="OF120" s="49"/>
      <c r="OG120" s="49"/>
      <c r="OH120" s="49"/>
      <c r="OI120" s="49"/>
      <c r="OJ120" s="49"/>
      <c r="OK120" s="49"/>
      <c r="OL120" s="49"/>
      <c r="OM120" s="49"/>
      <c r="ON120" s="49"/>
      <c r="OO120" s="49"/>
      <c r="OP120" s="49"/>
      <c r="OQ120" s="49"/>
      <c r="OR120" s="49"/>
      <c r="OS120" s="49"/>
      <c r="OT120" s="49"/>
      <c r="OU120" s="49"/>
      <c r="OV120" s="49"/>
      <c r="OW120" s="49"/>
      <c r="OX120" s="49"/>
      <c r="OY120" s="49"/>
      <c r="OZ120" s="49"/>
      <c r="PA120" s="49"/>
      <c r="PB120" s="49"/>
      <c r="PC120" s="49"/>
      <c r="PD120" s="49"/>
      <c r="PE120" s="49"/>
      <c r="PF120" s="49"/>
      <c r="PG120" s="49"/>
      <c r="PH120" s="49"/>
      <c r="PI120" s="49"/>
      <c r="PJ120" s="49"/>
      <c r="PK120" s="49"/>
      <c r="PL120" s="49"/>
      <c r="PM120" s="49"/>
      <c r="PN120" s="49"/>
      <c r="PO120" s="49"/>
      <c r="PP120" s="49"/>
      <c r="PQ120" s="49"/>
      <c r="PR120" s="49"/>
      <c r="PS120" s="49"/>
      <c r="PT120" s="49"/>
      <c r="PU120" s="49"/>
      <c r="PV120" s="49"/>
      <c r="PW120" s="49"/>
      <c r="PX120" s="49"/>
      <c r="PY120" s="49"/>
      <c r="PZ120" s="49"/>
      <c r="QA120" s="49"/>
      <c r="QB120" s="49"/>
      <c r="QC120" s="49"/>
      <c r="QD120" s="49"/>
      <c r="QE120" s="49"/>
      <c r="QF120" s="49"/>
      <c r="QG120" s="49"/>
      <c r="QH120" s="49"/>
      <c r="QI120" s="49"/>
      <c r="QJ120" s="49"/>
      <c r="QK120" s="49"/>
      <c r="QL120" s="49"/>
      <c r="QM120" s="49"/>
      <c r="QN120" s="49"/>
      <c r="QO120" s="49"/>
      <c r="QP120" s="49"/>
      <c r="QQ120" s="49"/>
      <c r="QR120" s="49"/>
      <c r="QS120" s="49"/>
      <c r="QT120" s="49"/>
      <c r="QU120" s="49"/>
      <c r="QV120" s="49"/>
      <c r="QW120" s="49"/>
      <c r="QX120" s="49"/>
      <c r="QY120" s="49"/>
      <c r="QZ120" s="49"/>
      <c r="RA120" s="49"/>
      <c r="RB120" s="49"/>
      <c r="RC120" s="49"/>
      <c r="RD120" s="49"/>
      <c r="RE120" s="49"/>
      <c r="RF120" s="49"/>
      <c r="RG120" s="49"/>
      <c r="RH120" s="49"/>
      <c r="RI120" s="49"/>
      <c r="RJ120" s="49"/>
      <c r="RK120" s="49"/>
      <c r="RL120" s="49"/>
      <c r="RM120" s="49"/>
      <c r="RN120" s="49"/>
      <c r="RO120" s="49"/>
      <c r="RP120" s="49"/>
      <c r="RQ120" s="49"/>
      <c r="RR120" s="49"/>
      <c r="RS120" s="49"/>
      <c r="RT120" s="49"/>
      <c r="RU120" s="49"/>
      <c r="RV120" s="49"/>
      <c r="RW120" s="49"/>
      <c r="RX120" s="49"/>
      <c r="RY120" s="49"/>
      <c r="RZ120" s="49"/>
      <c r="SA120" s="49"/>
      <c r="SB120" s="49"/>
      <c r="SC120" s="49"/>
      <c r="SD120" s="49"/>
      <c r="SE120" s="49"/>
      <c r="SF120" s="49"/>
      <c r="SG120" s="49"/>
      <c r="SH120" s="49"/>
      <c r="SI120" s="49"/>
      <c r="SJ120" s="49"/>
      <c r="SK120" s="49"/>
      <c r="SL120" s="49"/>
      <c r="SM120" s="49"/>
      <c r="SN120" s="49"/>
      <c r="SO120" s="49"/>
      <c r="SP120" s="49"/>
      <c r="SQ120" s="49"/>
      <c r="SR120" s="49"/>
      <c r="SS120" s="49"/>
      <c r="ST120" s="49"/>
      <c r="SU120" s="49"/>
      <c r="SV120" s="49"/>
      <c r="SW120" s="49"/>
      <c r="SX120" s="49"/>
      <c r="SY120" s="49"/>
      <c r="SZ120" s="49"/>
      <c r="TA120" s="49"/>
      <c r="TB120" s="49"/>
      <c r="TC120" s="49"/>
      <c r="TD120" s="49"/>
      <c r="TE120" s="49"/>
      <c r="TF120" s="49"/>
      <c r="TG120" s="49"/>
      <c r="TH120" s="49"/>
      <c r="TI120" s="49"/>
      <c r="TJ120" s="49"/>
      <c r="TK120" s="49"/>
      <c r="TL120" s="49"/>
      <c r="TM120" s="49"/>
      <c r="TN120" s="49"/>
      <c r="TO120" s="49"/>
      <c r="TP120" s="49"/>
      <c r="TQ120" s="49"/>
      <c r="TR120" s="49"/>
      <c r="TS120" s="49"/>
      <c r="TT120" s="49"/>
      <c r="TU120" s="49"/>
      <c r="TV120" s="49"/>
      <c r="TW120" s="49"/>
      <c r="TX120" s="49"/>
      <c r="TY120" s="49"/>
      <c r="TZ120" s="49"/>
      <c r="UA120" s="49"/>
      <c r="UB120" s="49"/>
      <c r="UC120" s="49"/>
      <c r="UD120" s="49"/>
      <c r="UE120" s="49"/>
      <c r="UF120" s="49"/>
      <c r="UG120" s="49"/>
      <c r="UH120" s="49"/>
      <c r="UI120" s="49"/>
      <c r="UJ120" s="49"/>
      <c r="UK120" s="49"/>
      <c r="UL120" s="49"/>
      <c r="UM120" s="49"/>
      <c r="UN120" s="49"/>
      <c r="UO120" s="49"/>
      <c r="UP120" s="49"/>
      <c r="UQ120" s="49"/>
      <c r="UR120" s="49"/>
      <c r="US120" s="49"/>
      <c r="UT120" s="49"/>
      <c r="UU120" s="49"/>
      <c r="UV120" s="49"/>
      <c r="UW120" s="49"/>
      <c r="UX120" s="49"/>
      <c r="UY120" s="49"/>
      <c r="UZ120" s="49"/>
      <c r="VA120" s="49"/>
      <c r="VB120" s="49"/>
      <c r="VC120" s="49"/>
      <c r="VD120" s="49"/>
      <c r="VE120" s="49"/>
      <c r="VF120" s="49"/>
      <c r="VG120" s="49"/>
      <c r="VH120" s="49"/>
      <c r="VI120" s="49"/>
      <c r="VJ120" s="49"/>
      <c r="VK120" s="49"/>
      <c r="VL120" s="49"/>
      <c r="VM120" s="49"/>
      <c r="VN120" s="49"/>
      <c r="VO120" s="49"/>
      <c r="VP120" s="49"/>
      <c r="VQ120" s="49"/>
      <c r="VR120" s="49"/>
      <c r="VS120" s="49"/>
      <c r="VT120" s="49"/>
      <c r="VU120" s="49"/>
      <c r="VV120" s="49"/>
      <c r="VW120" s="49"/>
      <c r="VX120" s="49"/>
      <c r="VY120" s="49"/>
      <c r="VZ120" s="49"/>
      <c r="WA120" s="49"/>
      <c r="WB120" s="49"/>
      <c r="WC120" s="49"/>
      <c r="WD120" s="49"/>
      <c r="WE120" s="49"/>
      <c r="WF120" s="49"/>
      <c r="WG120" s="49"/>
      <c r="WH120" s="49"/>
      <c r="WI120" s="49"/>
      <c r="WJ120" s="49"/>
      <c r="WK120" s="49"/>
      <c r="WL120" s="49"/>
      <c r="WM120" s="49"/>
      <c r="WN120" s="49"/>
      <c r="WO120" s="49"/>
      <c r="WP120" s="49"/>
      <c r="WQ120" s="49"/>
      <c r="WR120" s="49"/>
      <c r="WS120" s="49"/>
      <c r="WT120" s="49"/>
      <c r="WU120" s="49"/>
      <c r="WV120" s="49"/>
      <c r="WW120" s="49"/>
      <c r="WX120" s="49"/>
      <c r="WY120" s="49"/>
      <c r="WZ120" s="49"/>
      <c r="XA120" s="49"/>
      <c r="XB120" s="49"/>
      <c r="XC120" s="49"/>
      <c r="XD120" s="49"/>
      <c r="XE120" s="49"/>
      <c r="XF120" s="49"/>
      <c r="XG120" s="49"/>
      <c r="XH120" s="49"/>
      <c r="XI120" s="49"/>
      <c r="XJ120" s="49"/>
      <c r="XK120" s="49"/>
      <c r="XL120" s="49"/>
      <c r="XM120" s="49"/>
      <c r="XN120" s="49"/>
      <c r="XO120" s="49"/>
      <c r="XP120" s="49"/>
      <c r="XQ120" s="49"/>
      <c r="XR120" s="49"/>
      <c r="XS120" s="49"/>
      <c r="XT120" s="49"/>
      <c r="XU120" s="49"/>
      <c r="XV120" s="49"/>
      <c r="XW120" s="49"/>
      <c r="XX120" s="49"/>
      <c r="XY120" s="49"/>
      <c r="XZ120" s="49"/>
      <c r="YA120" s="49"/>
      <c r="YB120" s="49"/>
      <c r="YC120" s="49"/>
      <c r="YD120" s="49"/>
      <c r="YE120" s="49"/>
      <c r="YF120" s="49"/>
      <c r="YG120" s="49"/>
      <c r="YH120" s="49"/>
      <c r="YI120" s="49"/>
      <c r="YJ120" s="49"/>
      <c r="YK120" s="49"/>
      <c r="YL120" s="49"/>
      <c r="YM120" s="49"/>
      <c r="YN120" s="49"/>
      <c r="YO120" s="49"/>
      <c r="YP120" s="49"/>
      <c r="YQ120" s="49"/>
      <c r="YR120" s="49"/>
      <c r="YS120" s="49"/>
      <c r="YT120" s="49"/>
      <c r="YU120" s="49"/>
      <c r="YV120" s="49"/>
      <c r="YW120" s="49"/>
      <c r="YX120" s="49"/>
      <c r="YY120" s="49"/>
      <c r="YZ120" s="49"/>
      <c r="ZA120" s="49"/>
      <c r="ZB120" s="49"/>
      <c r="ZC120" s="49"/>
      <c r="ZD120" s="49"/>
      <c r="ZE120" s="49"/>
    </row>
    <row r="121" spans="1:681" s="32" customFormat="1" ht="37.5" customHeight="1">
      <c r="A121" s="218"/>
      <c r="B121" s="95">
        <v>72</v>
      </c>
      <c r="C121" s="35" t="s">
        <v>1313</v>
      </c>
      <c r="D121" s="131" t="s">
        <v>34</v>
      </c>
      <c r="E121" s="131" t="s">
        <v>600</v>
      </c>
      <c r="F121" s="144">
        <f>G121+H121+I121+J121+K121</f>
        <v>750</v>
      </c>
      <c r="G121" s="143"/>
      <c r="H121" s="143"/>
      <c r="I121" s="143"/>
      <c r="J121" s="143">
        <v>750</v>
      </c>
      <c r="K121" s="143"/>
      <c r="L121" s="131" t="s">
        <v>1137</v>
      </c>
      <c r="M121" s="131" t="s">
        <v>1315</v>
      </c>
      <c r="N121" s="48"/>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49"/>
      <c r="CI121" s="49"/>
      <c r="CJ121" s="49"/>
      <c r="CK121" s="49"/>
      <c r="CL121" s="49"/>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c r="DO121" s="49"/>
      <c r="DP121" s="49"/>
      <c r="DQ121" s="49"/>
      <c r="DR121" s="49"/>
      <c r="DS121" s="49"/>
      <c r="DT121" s="49"/>
      <c r="DU121" s="49"/>
      <c r="DV121" s="49"/>
      <c r="DW121" s="49"/>
      <c r="DX121" s="49"/>
      <c r="DY121" s="49"/>
      <c r="DZ121" s="49"/>
      <c r="EA121" s="49"/>
      <c r="EB121" s="49"/>
      <c r="EC121" s="49"/>
      <c r="ED121" s="49"/>
      <c r="EE121" s="49"/>
      <c r="EF121" s="49"/>
      <c r="EG121" s="49"/>
      <c r="EH121" s="49"/>
      <c r="EI121" s="49"/>
      <c r="EJ121" s="49"/>
      <c r="EK121" s="49"/>
      <c r="EL121" s="49"/>
      <c r="EM121" s="49"/>
      <c r="EN121" s="49"/>
      <c r="EO121" s="49"/>
      <c r="EP121" s="49"/>
      <c r="EQ121" s="49"/>
      <c r="ER121" s="49"/>
      <c r="ES121" s="49"/>
      <c r="ET121" s="49"/>
      <c r="EU121" s="49"/>
      <c r="EV121" s="49"/>
      <c r="EW121" s="49"/>
      <c r="EX121" s="49"/>
      <c r="EY121" s="49"/>
      <c r="EZ121" s="49"/>
      <c r="FA121" s="49"/>
      <c r="FB121" s="49"/>
      <c r="FC121" s="49"/>
      <c r="FD121" s="49"/>
      <c r="FE121" s="49"/>
      <c r="FF121" s="49"/>
      <c r="FG121" s="49"/>
      <c r="FH121" s="49"/>
      <c r="FI121" s="49"/>
      <c r="FJ121" s="49"/>
      <c r="FK121" s="49"/>
      <c r="FL121" s="49"/>
      <c r="FM121" s="49"/>
      <c r="FN121" s="49"/>
      <c r="FO121" s="49"/>
      <c r="FP121" s="49"/>
      <c r="FQ121" s="49"/>
      <c r="FR121" s="49"/>
      <c r="FS121" s="49"/>
      <c r="FT121" s="49"/>
      <c r="FU121" s="49"/>
      <c r="FV121" s="49"/>
      <c r="FW121" s="49"/>
      <c r="FX121" s="49"/>
      <c r="FY121" s="49"/>
      <c r="FZ121" s="49"/>
      <c r="GA121" s="49"/>
      <c r="GB121" s="49"/>
      <c r="GC121" s="49"/>
      <c r="GD121" s="49"/>
      <c r="GE121" s="49"/>
      <c r="GF121" s="49"/>
      <c r="GG121" s="49"/>
      <c r="GH121" s="49"/>
      <c r="GI121" s="49"/>
      <c r="GJ121" s="49"/>
      <c r="GK121" s="49"/>
      <c r="GL121" s="49"/>
      <c r="GM121" s="49"/>
      <c r="GN121" s="49"/>
      <c r="GO121" s="49"/>
      <c r="GP121" s="49"/>
      <c r="GQ121" s="49"/>
      <c r="GR121" s="49"/>
      <c r="GS121" s="49"/>
      <c r="GT121" s="49"/>
      <c r="GU121" s="49"/>
      <c r="GV121" s="49"/>
      <c r="GW121" s="49"/>
      <c r="GX121" s="49"/>
      <c r="GY121" s="49"/>
      <c r="GZ121" s="49"/>
      <c r="HA121" s="49"/>
      <c r="HB121" s="49"/>
      <c r="HC121" s="49"/>
      <c r="HD121" s="49"/>
      <c r="HE121" s="49"/>
      <c r="HF121" s="49"/>
      <c r="HG121" s="49"/>
      <c r="HH121" s="49"/>
      <c r="HI121" s="49"/>
      <c r="HJ121" s="49"/>
      <c r="HK121" s="49"/>
      <c r="HL121" s="49"/>
      <c r="HM121" s="49"/>
      <c r="HN121" s="49"/>
      <c r="HO121" s="49"/>
      <c r="HP121" s="49"/>
      <c r="HQ121" s="49"/>
      <c r="HR121" s="49"/>
      <c r="HS121" s="49"/>
      <c r="HT121" s="49"/>
      <c r="HU121" s="49"/>
      <c r="HV121" s="49"/>
      <c r="HW121" s="49"/>
      <c r="HX121" s="49"/>
      <c r="HY121" s="49"/>
      <c r="HZ121" s="49"/>
      <c r="IA121" s="49"/>
      <c r="IB121" s="49"/>
      <c r="IC121" s="49"/>
      <c r="ID121" s="49"/>
      <c r="IE121" s="49"/>
      <c r="IF121" s="49"/>
      <c r="IG121" s="49"/>
      <c r="IH121" s="49"/>
      <c r="II121" s="49"/>
      <c r="IJ121" s="49"/>
      <c r="IK121" s="49"/>
      <c r="IL121" s="49"/>
      <c r="IM121" s="49"/>
      <c r="IN121" s="49"/>
      <c r="IO121" s="49"/>
      <c r="IP121" s="49"/>
      <c r="IQ121" s="49"/>
      <c r="IR121" s="49"/>
      <c r="IS121" s="49"/>
      <c r="IT121" s="49"/>
      <c r="IU121" s="49"/>
      <c r="IV121" s="49"/>
      <c r="IW121" s="49"/>
      <c r="IX121" s="49"/>
      <c r="IY121" s="49"/>
      <c r="IZ121" s="49"/>
      <c r="JA121" s="49"/>
      <c r="JB121" s="49"/>
      <c r="JC121" s="49"/>
      <c r="JD121" s="49"/>
      <c r="JE121" s="49"/>
      <c r="JF121" s="49"/>
      <c r="JG121" s="49"/>
      <c r="JH121" s="49"/>
      <c r="JI121" s="49"/>
      <c r="JJ121" s="49"/>
      <c r="JK121" s="49"/>
      <c r="JL121" s="49"/>
      <c r="JM121" s="49"/>
      <c r="JN121" s="49"/>
      <c r="JO121" s="49"/>
      <c r="JP121" s="49"/>
      <c r="JQ121" s="49"/>
      <c r="JR121" s="49"/>
      <c r="JS121" s="49"/>
      <c r="JT121" s="49"/>
      <c r="JU121" s="49"/>
      <c r="JV121" s="49"/>
      <c r="JW121" s="49"/>
      <c r="JX121" s="49"/>
      <c r="JY121" s="49"/>
      <c r="JZ121" s="49"/>
      <c r="KA121" s="49"/>
      <c r="KB121" s="49"/>
      <c r="KC121" s="49"/>
      <c r="KD121" s="49"/>
      <c r="KE121" s="49"/>
      <c r="KF121" s="49"/>
      <c r="KG121" s="49"/>
      <c r="KH121" s="49"/>
      <c r="KI121" s="49"/>
      <c r="KJ121" s="49"/>
      <c r="KK121" s="49"/>
      <c r="KL121" s="49"/>
      <c r="KM121" s="49"/>
      <c r="KN121" s="49"/>
      <c r="KO121" s="49"/>
      <c r="KP121" s="49"/>
      <c r="KQ121" s="49"/>
      <c r="KR121" s="49"/>
      <c r="KS121" s="49"/>
      <c r="KT121" s="49"/>
      <c r="KU121" s="49"/>
      <c r="KV121" s="49"/>
      <c r="KW121" s="49"/>
      <c r="KX121" s="49"/>
      <c r="KY121" s="49"/>
      <c r="KZ121" s="49"/>
      <c r="LA121" s="49"/>
      <c r="LB121" s="49"/>
      <c r="LC121" s="49"/>
      <c r="LD121" s="49"/>
      <c r="LE121" s="49"/>
      <c r="LF121" s="49"/>
      <c r="LG121" s="49"/>
      <c r="LH121" s="49"/>
      <c r="LI121" s="49"/>
      <c r="LJ121" s="49"/>
      <c r="LK121" s="49"/>
      <c r="LL121" s="49"/>
      <c r="LM121" s="49"/>
      <c r="LN121" s="49"/>
      <c r="LO121" s="49"/>
      <c r="LP121" s="49"/>
      <c r="LQ121" s="49"/>
      <c r="LR121" s="49"/>
      <c r="LS121" s="49"/>
      <c r="LT121" s="49"/>
      <c r="LU121" s="49"/>
      <c r="LV121" s="49"/>
      <c r="LW121" s="49"/>
      <c r="LX121" s="49"/>
      <c r="LY121" s="49"/>
      <c r="LZ121" s="49"/>
      <c r="MA121" s="49"/>
      <c r="MB121" s="49"/>
      <c r="MC121" s="49"/>
      <c r="MD121" s="49"/>
      <c r="ME121" s="49"/>
      <c r="MF121" s="49"/>
      <c r="MG121" s="49"/>
      <c r="MH121" s="49"/>
      <c r="MI121" s="49"/>
      <c r="MJ121" s="49"/>
      <c r="MK121" s="49"/>
      <c r="ML121" s="49"/>
      <c r="MM121" s="49"/>
      <c r="MN121" s="49"/>
      <c r="MO121" s="49"/>
      <c r="MP121" s="49"/>
      <c r="MQ121" s="49"/>
      <c r="MR121" s="49"/>
      <c r="MS121" s="49"/>
      <c r="MT121" s="49"/>
      <c r="MU121" s="49"/>
      <c r="MV121" s="49"/>
      <c r="MW121" s="49"/>
      <c r="MX121" s="49"/>
      <c r="MY121" s="49"/>
      <c r="MZ121" s="49"/>
      <c r="NA121" s="49"/>
      <c r="NB121" s="49"/>
      <c r="NC121" s="49"/>
      <c r="ND121" s="49"/>
      <c r="NE121" s="49"/>
      <c r="NF121" s="49"/>
      <c r="NG121" s="49"/>
      <c r="NH121" s="49"/>
      <c r="NI121" s="49"/>
      <c r="NJ121" s="49"/>
      <c r="NK121" s="49"/>
      <c r="NL121" s="49"/>
      <c r="NM121" s="49"/>
      <c r="NN121" s="49"/>
      <c r="NO121" s="49"/>
      <c r="NP121" s="49"/>
      <c r="NQ121" s="49"/>
      <c r="NR121" s="49"/>
      <c r="NS121" s="49"/>
      <c r="NT121" s="49"/>
      <c r="NU121" s="49"/>
      <c r="NV121" s="49"/>
      <c r="NW121" s="49"/>
      <c r="NX121" s="49"/>
      <c r="NY121" s="49"/>
      <c r="NZ121" s="49"/>
      <c r="OA121" s="49"/>
      <c r="OB121" s="49"/>
      <c r="OC121" s="49"/>
      <c r="OD121" s="49"/>
      <c r="OE121" s="49"/>
      <c r="OF121" s="49"/>
      <c r="OG121" s="49"/>
      <c r="OH121" s="49"/>
      <c r="OI121" s="49"/>
      <c r="OJ121" s="49"/>
      <c r="OK121" s="49"/>
      <c r="OL121" s="49"/>
      <c r="OM121" s="49"/>
      <c r="ON121" s="49"/>
      <c r="OO121" s="49"/>
      <c r="OP121" s="49"/>
      <c r="OQ121" s="49"/>
      <c r="OR121" s="49"/>
      <c r="OS121" s="49"/>
      <c r="OT121" s="49"/>
      <c r="OU121" s="49"/>
      <c r="OV121" s="49"/>
      <c r="OW121" s="49"/>
      <c r="OX121" s="49"/>
      <c r="OY121" s="49"/>
      <c r="OZ121" s="49"/>
      <c r="PA121" s="49"/>
      <c r="PB121" s="49"/>
      <c r="PC121" s="49"/>
      <c r="PD121" s="49"/>
      <c r="PE121" s="49"/>
      <c r="PF121" s="49"/>
      <c r="PG121" s="49"/>
      <c r="PH121" s="49"/>
      <c r="PI121" s="49"/>
      <c r="PJ121" s="49"/>
      <c r="PK121" s="49"/>
      <c r="PL121" s="49"/>
      <c r="PM121" s="49"/>
      <c r="PN121" s="49"/>
      <c r="PO121" s="49"/>
      <c r="PP121" s="49"/>
      <c r="PQ121" s="49"/>
      <c r="PR121" s="49"/>
      <c r="PS121" s="49"/>
      <c r="PT121" s="49"/>
      <c r="PU121" s="49"/>
      <c r="PV121" s="49"/>
      <c r="PW121" s="49"/>
      <c r="PX121" s="49"/>
      <c r="PY121" s="49"/>
      <c r="PZ121" s="49"/>
      <c r="QA121" s="49"/>
      <c r="QB121" s="49"/>
      <c r="QC121" s="49"/>
      <c r="QD121" s="49"/>
      <c r="QE121" s="49"/>
      <c r="QF121" s="49"/>
      <c r="QG121" s="49"/>
      <c r="QH121" s="49"/>
      <c r="QI121" s="49"/>
      <c r="QJ121" s="49"/>
      <c r="QK121" s="49"/>
      <c r="QL121" s="49"/>
      <c r="QM121" s="49"/>
      <c r="QN121" s="49"/>
      <c r="QO121" s="49"/>
      <c r="QP121" s="49"/>
      <c r="QQ121" s="49"/>
      <c r="QR121" s="49"/>
      <c r="QS121" s="49"/>
      <c r="QT121" s="49"/>
      <c r="QU121" s="49"/>
      <c r="QV121" s="49"/>
      <c r="QW121" s="49"/>
      <c r="QX121" s="49"/>
      <c r="QY121" s="49"/>
      <c r="QZ121" s="49"/>
      <c r="RA121" s="49"/>
      <c r="RB121" s="49"/>
      <c r="RC121" s="49"/>
      <c r="RD121" s="49"/>
      <c r="RE121" s="49"/>
      <c r="RF121" s="49"/>
      <c r="RG121" s="49"/>
      <c r="RH121" s="49"/>
      <c r="RI121" s="49"/>
      <c r="RJ121" s="49"/>
      <c r="RK121" s="49"/>
      <c r="RL121" s="49"/>
      <c r="RM121" s="49"/>
      <c r="RN121" s="49"/>
      <c r="RO121" s="49"/>
      <c r="RP121" s="49"/>
      <c r="RQ121" s="49"/>
      <c r="RR121" s="49"/>
      <c r="RS121" s="49"/>
      <c r="RT121" s="49"/>
      <c r="RU121" s="49"/>
      <c r="RV121" s="49"/>
      <c r="RW121" s="49"/>
      <c r="RX121" s="49"/>
      <c r="RY121" s="49"/>
      <c r="RZ121" s="49"/>
      <c r="SA121" s="49"/>
      <c r="SB121" s="49"/>
      <c r="SC121" s="49"/>
      <c r="SD121" s="49"/>
      <c r="SE121" s="49"/>
      <c r="SF121" s="49"/>
      <c r="SG121" s="49"/>
      <c r="SH121" s="49"/>
      <c r="SI121" s="49"/>
      <c r="SJ121" s="49"/>
      <c r="SK121" s="49"/>
      <c r="SL121" s="49"/>
      <c r="SM121" s="49"/>
      <c r="SN121" s="49"/>
      <c r="SO121" s="49"/>
      <c r="SP121" s="49"/>
      <c r="SQ121" s="49"/>
      <c r="SR121" s="49"/>
      <c r="SS121" s="49"/>
      <c r="ST121" s="49"/>
      <c r="SU121" s="49"/>
      <c r="SV121" s="49"/>
      <c r="SW121" s="49"/>
      <c r="SX121" s="49"/>
      <c r="SY121" s="49"/>
      <c r="SZ121" s="49"/>
      <c r="TA121" s="49"/>
      <c r="TB121" s="49"/>
      <c r="TC121" s="49"/>
      <c r="TD121" s="49"/>
      <c r="TE121" s="49"/>
      <c r="TF121" s="49"/>
      <c r="TG121" s="49"/>
      <c r="TH121" s="49"/>
      <c r="TI121" s="49"/>
      <c r="TJ121" s="49"/>
      <c r="TK121" s="49"/>
      <c r="TL121" s="49"/>
      <c r="TM121" s="49"/>
      <c r="TN121" s="49"/>
      <c r="TO121" s="49"/>
      <c r="TP121" s="49"/>
      <c r="TQ121" s="49"/>
      <c r="TR121" s="49"/>
      <c r="TS121" s="49"/>
      <c r="TT121" s="49"/>
      <c r="TU121" s="49"/>
      <c r="TV121" s="49"/>
      <c r="TW121" s="49"/>
      <c r="TX121" s="49"/>
      <c r="TY121" s="49"/>
      <c r="TZ121" s="49"/>
      <c r="UA121" s="49"/>
      <c r="UB121" s="49"/>
      <c r="UC121" s="49"/>
      <c r="UD121" s="49"/>
      <c r="UE121" s="49"/>
      <c r="UF121" s="49"/>
      <c r="UG121" s="49"/>
      <c r="UH121" s="49"/>
      <c r="UI121" s="49"/>
      <c r="UJ121" s="49"/>
      <c r="UK121" s="49"/>
      <c r="UL121" s="49"/>
      <c r="UM121" s="49"/>
      <c r="UN121" s="49"/>
      <c r="UO121" s="49"/>
      <c r="UP121" s="49"/>
      <c r="UQ121" s="49"/>
      <c r="UR121" s="49"/>
      <c r="US121" s="49"/>
      <c r="UT121" s="49"/>
      <c r="UU121" s="49"/>
      <c r="UV121" s="49"/>
      <c r="UW121" s="49"/>
      <c r="UX121" s="49"/>
      <c r="UY121" s="49"/>
      <c r="UZ121" s="49"/>
      <c r="VA121" s="49"/>
      <c r="VB121" s="49"/>
      <c r="VC121" s="49"/>
      <c r="VD121" s="49"/>
      <c r="VE121" s="49"/>
      <c r="VF121" s="49"/>
      <c r="VG121" s="49"/>
      <c r="VH121" s="49"/>
      <c r="VI121" s="49"/>
      <c r="VJ121" s="49"/>
      <c r="VK121" s="49"/>
      <c r="VL121" s="49"/>
      <c r="VM121" s="49"/>
      <c r="VN121" s="49"/>
      <c r="VO121" s="49"/>
      <c r="VP121" s="49"/>
      <c r="VQ121" s="49"/>
      <c r="VR121" s="49"/>
      <c r="VS121" s="49"/>
      <c r="VT121" s="49"/>
      <c r="VU121" s="49"/>
      <c r="VV121" s="49"/>
      <c r="VW121" s="49"/>
      <c r="VX121" s="49"/>
      <c r="VY121" s="49"/>
      <c r="VZ121" s="49"/>
      <c r="WA121" s="49"/>
      <c r="WB121" s="49"/>
      <c r="WC121" s="49"/>
      <c r="WD121" s="49"/>
      <c r="WE121" s="49"/>
      <c r="WF121" s="49"/>
      <c r="WG121" s="49"/>
      <c r="WH121" s="49"/>
      <c r="WI121" s="49"/>
      <c r="WJ121" s="49"/>
      <c r="WK121" s="49"/>
      <c r="WL121" s="49"/>
      <c r="WM121" s="49"/>
      <c r="WN121" s="49"/>
      <c r="WO121" s="49"/>
      <c r="WP121" s="49"/>
      <c r="WQ121" s="49"/>
      <c r="WR121" s="49"/>
      <c r="WS121" s="49"/>
      <c r="WT121" s="49"/>
      <c r="WU121" s="49"/>
      <c r="WV121" s="49"/>
      <c r="WW121" s="49"/>
      <c r="WX121" s="49"/>
      <c r="WY121" s="49"/>
      <c r="WZ121" s="49"/>
      <c r="XA121" s="49"/>
      <c r="XB121" s="49"/>
      <c r="XC121" s="49"/>
      <c r="XD121" s="49"/>
      <c r="XE121" s="49"/>
      <c r="XF121" s="49"/>
      <c r="XG121" s="49"/>
      <c r="XH121" s="49"/>
      <c r="XI121" s="49"/>
      <c r="XJ121" s="49"/>
      <c r="XK121" s="49"/>
      <c r="XL121" s="49"/>
      <c r="XM121" s="49"/>
      <c r="XN121" s="49"/>
      <c r="XO121" s="49"/>
      <c r="XP121" s="49"/>
      <c r="XQ121" s="49"/>
      <c r="XR121" s="49"/>
      <c r="XS121" s="49"/>
      <c r="XT121" s="49"/>
      <c r="XU121" s="49"/>
      <c r="XV121" s="49"/>
      <c r="XW121" s="49"/>
      <c r="XX121" s="49"/>
      <c r="XY121" s="49"/>
      <c r="XZ121" s="49"/>
      <c r="YA121" s="49"/>
      <c r="YB121" s="49"/>
      <c r="YC121" s="49"/>
      <c r="YD121" s="49"/>
      <c r="YE121" s="49"/>
      <c r="YF121" s="49"/>
      <c r="YG121" s="49"/>
      <c r="YH121" s="49"/>
      <c r="YI121" s="49"/>
      <c r="YJ121" s="49"/>
      <c r="YK121" s="49"/>
      <c r="YL121" s="49"/>
      <c r="YM121" s="49"/>
      <c r="YN121" s="49"/>
      <c r="YO121" s="49"/>
      <c r="YP121" s="49"/>
      <c r="YQ121" s="49"/>
      <c r="YR121" s="49"/>
      <c r="YS121" s="49"/>
      <c r="YT121" s="49"/>
      <c r="YU121" s="49"/>
      <c r="YV121" s="49"/>
      <c r="YW121" s="49"/>
      <c r="YX121" s="49"/>
      <c r="YY121" s="49"/>
      <c r="YZ121" s="49"/>
      <c r="ZA121" s="49"/>
      <c r="ZB121" s="49"/>
      <c r="ZC121" s="49"/>
      <c r="ZD121" s="49"/>
      <c r="ZE121" s="49"/>
    </row>
    <row r="122" spans="1:681" s="32" customFormat="1" ht="50.25" customHeight="1">
      <c r="A122" s="218"/>
      <c r="B122" s="95">
        <v>73</v>
      </c>
      <c r="C122" s="35" t="s">
        <v>604</v>
      </c>
      <c r="D122" s="131" t="s">
        <v>34</v>
      </c>
      <c r="E122" s="131" t="s">
        <v>600</v>
      </c>
      <c r="F122" s="144">
        <f t="shared" si="11"/>
        <v>12</v>
      </c>
      <c r="G122" s="143"/>
      <c r="H122" s="143"/>
      <c r="I122" s="143"/>
      <c r="J122" s="143">
        <v>12</v>
      </c>
      <c r="K122" s="143"/>
      <c r="L122" s="131" t="s">
        <v>133</v>
      </c>
      <c r="M122" s="131" t="s">
        <v>605</v>
      </c>
      <c r="N122" s="48"/>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49"/>
      <c r="CI122" s="49"/>
      <c r="CJ122" s="49"/>
      <c r="CK122" s="49"/>
      <c r="CL122" s="49"/>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c r="DO122" s="49"/>
      <c r="DP122" s="49"/>
      <c r="DQ122" s="49"/>
      <c r="DR122" s="49"/>
      <c r="DS122" s="49"/>
      <c r="DT122" s="49"/>
      <c r="DU122" s="49"/>
      <c r="DV122" s="49"/>
      <c r="DW122" s="49"/>
      <c r="DX122" s="49"/>
      <c r="DY122" s="49"/>
      <c r="DZ122" s="49"/>
      <c r="EA122" s="49"/>
      <c r="EB122" s="49"/>
      <c r="EC122" s="49"/>
      <c r="ED122" s="49"/>
      <c r="EE122" s="49"/>
      <c r="EF122" s="49"/>
      <c r="EG122" s="49"/>
      <c r="EH122" s="49"/>
      <c r="EI122" s="49"/>
      <c r="EJ122" s="49"/>
      <c r="EK122" s="49"/>
      <c r="EL122" s="49"/>
      <c r="EM122" s="49"/>
      <c r="EN122" s="49"/>
      <c r="EO122" s="49"/>
      <c r="EP122" s="49"/>
      <c r="EQ122" s="49"/>
      <c r="ER122" s="49"/>
      <c r="ES122" s="49"/>
      <c r="ET122" s="49"/>
      <c r="EU122" s="49"/>
      <c r="EV122" s="49"/>
      <c r="EW122" s="49"/>
      <c r="EX122" s="49"/>
      <c r="EY122" s="49"/>
      <c r="EZ122" s="49"/>
      <c r="FA122" s="49"/>
      <c r="FB122" s="49"/>
      <c r="FC122" s="49"/>
      <c r="FD122" s="49"/>
      <c r="FE122" s="49"/>
      <c r="FF122" s="49"/>
      <c r="FG122" s="49"/>
      <c r="FH122" s="49"/>
      <c r="FI122" s="49"/>
      <c r="FJ122" s="49"/>
      <c r="FK122" s="49"/>
      <c r="FL122" s="49"/>
      <c r="FM122" s="49"/>
      <c r="FN122" s="49"/>
      <c r="FO122" s="49"/>
      <c r="FP122" s="49"/>
      <c r="FQ122" s="49"/>
      <c r="FR122" s="49"/>
      <c r="FS122" s="49"/>
      <c r="FT122" s="49"/>
      <c r="FU122" s="49"/>
      <c r="FV122" s="49"/>
      <c r="FW122" s="49"/>
      <c r="FX122" s="49"/>
      <c r="FY122" s="49"/>
      <c r="FZ122" s="49"/>
      <c r="GA122" s="49"/>
      <c r="GB122" s="49"/>
      <c r="GC122" s="49"/>
      <c r="GD122" s="49"/>
      <c r="GE122" s="49"/>
      <c r="GF122" s="49"/>
      <c r="GG122" s="49"/>
      <c r="GH122" s="49"/>
      <c r="GI122" s="49"/>
      <c r="GJ122" s="49"/>
      <c r="GK122" s="49"/>
      <c r="GL122" s="49"/>
      <c r="GM122" s="49"/>
      <c r="GN122" s="49"/>
      <c r="GO122" s="49"/>
      <c r="GP122" s="49"/>
      <c r="GQ122" s="49"/>
      <c r="GR122" s="49"/>
      <c r="GS122" s="49"/>
      <c r="GT122" s="49"/>
      <c r="GU122" s="49"/>
      <c r="GV122" s="49"/>
      <c r="GW122" s="49"/>
      <c r="GX122" s="49"/>
      <c r="GY122" s="49"/>
      <c r="GZ122" s="49"/>
      <c r="HA122" s="49"/>
      <c r="HB122" s="49"/>
      <c r="HC122" s="49"/>
      <c r="HD122" s="49"/>
      <c r="HE122" s="49"/>
      <c r="HF122" s="49"/>
      <c r="HG122" s="49"/>
      <c r="HH122" s="49"/>
      <c r="HI122" s="49"/>
      <c r="HJ122" s="49"/>
      <c r="HK122" s="49"/>
      <c r="HL122" s="49"/>
      <c r="HM122" s="49"/>
      <c r="HN122" s="49"/>
      <c r="HO122" s="49"/>
      <c r="HP122" s="49"/>
      <c r="HQ122" s="49"/>
      <c r="HR122" s="49"/>
      <c r="HS122" s="49"/>
      <c r="HT122" s="49"/>
      <c r="HU122" s="49"/>
      <c r="HV122" s="49"/>
      <c r="HW122" s="49"/>
      <c r="HX122" s="49"/>
      <c r="HY122" s="49"/>
      <c r="HZ122" s="49"/>
      <c r="IA122" s="49"/>
      <c r="IB122" s="49"/>
      <c r="IC122" s="49"/>
      <c r="ID122" s="49"/>
      <c r="IE122" s="49"/>
      <c r="IF122" s="49"/>
      <c r="IG122" s="49"/>
      <c r="IH122" s="49"/>
      <c r="II122" s="49"/>
      <c r="IJ122" s="49"/>
      <c r="IK122" s="49"/>
      <c r="IL122" s="49"/>
      <c r="IM122" s="49"/>
      <c r="IN122" s="49"/>
      <c r="IO122" s="49"/>
      <c r="IP122" s="49"/>
      <c r="IQ122" s="49"/>
      <c r="IR122" s="49"/>
      <c r="IS122" s="49"/>
      <c r="IT122" s="49"/>
      <c r="IU122" s="49"/>
      <c r="IV122" s="49"/>
      <c r="IW122" s="49"/>
      <c r="IX122" s="49"/>
      <c r="IY122" s="49"/>
      <c r="IZ122" s="49"/>
      <c r="JA122" s="49"/>
      <c r="JB122" s="49"/>
      <c r="JC122" s="49"/>
      <c r="JD122" s="49"/>
      <c r="JE122" s="49"/>
      <c r="JF122" s="49"/>
      <c r="JG122" s="49"/>
      <c r="JH122" s="49"/>
      <c r="JI122" s="49"/>
      <c r="JJ122" s="49"/>
      <c r="JK122" s="49"/>
      <c r="JL122" s="49"/>
      <c r="JM122" s="49"/>
      <c r="JN122" s="49"/>
      <c r="JO122" s="49"/>
      <c r="JP122" s="49"/>
      <c r="JQ122" s="49"/>
      <c r="JR122" s="49"/>
      <c r="JS122" s="49"/>
      <c r="JT122" s="49"/>
      <c r="JU122" s="49"/>
      <c r="JV122" s="49"/>
      <c r="JW122" s="49"/>
      <c r="JX122" s="49"/>
      <c r="JY122" s="49"/>
      <c r="JZ122" s="49"/>
      <c r="KA122" s="49"/>
      <c r="KB122" s="49"/>
      <c r="KC122" s="49"/>
      <c r="KD122" s="49"/>
      <c r="KE122" s="49"/>
      <c r="KF122" s="49"/>
      <c r="KG122" s="49"/>
      <c r="KH122" s="49"/>
      <c r="KI122" s="49"/>
      <c r="KJ122" s="49"/>
      <c r="KK122" s="49"/>
      <c r="KL122" s="49"/>
      <c r="KM122" s="49"/>
      <c r="KN122" s="49"/>
      <c r="KO122" s="49"/>
      <c r="KP122" s="49"/>
      <c r="KQ122" s="49"/>
      <c r="KR122" s="49"/>
      <c r="KS122" s="49"/>
      <c r="KT122" s="49"/>
      <c r="KU122" s="49"/>
      <c r="KV122" s="49"/>
      <c r="KW122" s="49"/>
      <c r="KX122" s="49"/>
      <c r="KY122" s="49"/>
      <c r="KZ122" s="49"/>
      <c r="LA122" s="49"/>
      <c r="LB122" s="49"/>
      <c r="LC122" s="49"/>
      <c r="LD122" s="49"/>
      <c r="LE122" s="49"/>
      <c r="LF122" s="49"/>
      <c r="LG122" s="49"/>
      <c r="LH122" s="49"/>
      <c r="LI122" s="49"/>
      <c r="LJ122" s="49"/>
      <c r="LK122" s="49"/>
      <c r="LL122" s="49"/>
      <c r="LM122" s="49"/>
      <c r="LN122" s="49"/>
      <c r="LO122" s="49"/>
      <c r="LP122" s="49"/>
      <c r="LQ122" s="49"/>
      <c r="LR122" s="49"/>
      <c r="LS122" s="49"/>
      <c r="LT122" s="49"/>
      <c r="LU122" s="49"/>
      <c r="LV122" s="49"/>
      <c r="LW122" s="49"/>
      <c r="LX122" s="49"/>
      <c r="LY122" s="49"/>
      <c r="LZ122" s="49"/>
      <c r="MA122" s="49"/>
      <c r="MB122" s="49"/>
      <c r="MC122" s="49"/>
      <c r="MD122" s="49"/>
      <c r="ME122" s="49"/>
      <c r="MF122" s="49"/>
      <c r="MG122" s="49"/>
      <c r="MH122" s="49"/>
      <c r="MI122" s="49"/>
      <c r="MJ122" s="49"/>
      <c r="MK122" s="49"/>
      <c r="ML122" s="49"/>
      <c r="MM122" s="49"/>
      <c r="MN122" s="49"/>
      <c r="MO122" s="49"/>
      <c r="MP122" s="49"/>
      <c r="MQ122" s="49"/>
      <c r="MR122" s="49"/>
      <c r="MS122" s="49"/>
      <c r="MT122" s="49"/>
      <c r="MU122" s="49"/>
      <c r="MV122" s="49"/>
      <c r="MW122" s="49"/>
      <c r="MX122" s="49"/>
      <c r="MY122" s="49"/>
      <c r="MZ122" s="49"/>
      <c r="NA122" s="49"/>
      <c r="NB122" s="49"/>
      <c r="NC122" s="49"/>
      <c r="ND122" s="49"/>
      <c r="NE122" s="49"/>
      <c r="NF122" s="49"/>
      <c r="NG122" s="49"/>
      <c r="NH122" s="49"/>
      <c r="NI122" s="49"/>
      <c r="NJ122" s="49"/>
      <c r="NK122" s="49"/>
      <c r="NL122" s="49"/>
      <c r="NM122" s="49"/>
      <c r="NN122" s="49"/>
      <c r="NO122" s="49"/>
      <c r="NP122" s="49"/>
      <c r="NQ122" s="49"/>
      <c r="NR122" s="49"/>
      <c r="NS122" s="49"/>
      <c r="NT122" s="49"/>
      <c r="NU122" s="49"/>
      <c r="NV122" s="49"/>
      <c r="NW122" s="49"/>
      <c r="NX122" s="49"/>
      <c r="NY122" s="49"/>
      <c r="NZ122" s="49"/>
      <c r="OA122" s="49"/>
      <c r="OB122" s="49"/>
      <c r="OC122" s="49"/>
      <c r="OD122" s="49"/>
      <c r="OE122" s="49"/>
      <c r="OF122" s="49"/>
      <c r="OG122" s="49"/>
      <c r="OH122" s="49"/>
      <c r="OI122" s="49"/>
      <c r="OJ122" s="49"/>
      <c r="OK122" s="49"/>
      <c r="OL122" s="49"/>
      <c r="OM122" s="49"/>
      <c r="ON122" s="49"/>
      <c r="OO122" s="49"/>
      <c r="OP122" s="49"/>
      <c r="OQ122" s="49"/>
      <c r="OR122" s="49"/>
      <c r="OS122" s="49"/>
      <c r="OT122" s="49"/>
      <c r="OU122" s="49"/>
      <c r="OV122" s="49"/>
      <c r="OW122" s="49"/>
      <c r="OX122" s="49"/>
      <c r="OY122" s="49"/>
      <c r="OZ122" s="49"/>
      <c r="PA122" s="49"/>
      <c r="PB122" s="49"/>
      <c r="PC122" s="49"/>
      <c r="PD122" s="49"/>
      <c r="PE122" s="49"/>
      <c r="PF122" s="49"/>
      <c r="PG122" s="49"/>
      <c r="PH122" s="49"/>
      <c r="PI122" s="49"/>
      <c r="PJ122" s="49"/>
      <c r="PK122" s="49"/>
      <c r="PL122" s="49"/>
      <c r="PM122" s="49"/>
      <c r="PN122" s="49"/>
      <c r="PO122" s="49"/>
      <c r="PP122" s="49"/>
      <c r="PQ122" s="49"/>
      <c r="PR122" s="49"/>
      <c r="PS122" s="49"/>
      <c r="PT122" s="49"/>
      <c r="PU122" s="49"/>
      <c r="PV122" s="49"/>
      <c r="PW122" s="49"/>
      <c r="PX122" s="49"/>
      <c r="PY122" s="49"/>
      <c r="PZ122" s="49"/>
      <c r="QA122" s="49"/>
      <c r="QB122" s="49"/>
      <c r="QC122" s="49"/>
      <c r="QD122" s="49"/>
      <c r="QE122" s="49"/>
      <c r="QF122" s="49"/>
      <c r="QG122" s="49"/>
      <c r="QH122" s="49"/>
      <c r="QI122" s="49"/>
      <c r="QJ122" s="49"/>
      <c r="QK122" s="49"/>
      <c r="QL122" s="49"/>
      <c r="QM122" s="49"/>
      <c r="QN122" s="49"/>
      <c r="QO122" s="49"/>
      <c r="QP122" s="49"/>
      <c r="QQ122" s="49"/>
      <c r="QR122" s="49"/>
      <c r="QS122" s="49"/>
      <c r="QT122" s="49"/>
      <c r="QU122" s="49"/>
      <c r="QV122" s="49"/>
      <c r="QW122" s="49"/>
      <c r="QX122" s="49"/>
      <c r="QY122" s="49"/>
      <c r="QZ122" s="49"/>
      <c r="RA122" s="49"/>
      <c r="RB122" s="49"/>
      <c r="RC122" s="49"/>
      <c r="RD122" s="49"/>
      <c r="RE122" s="49"/>
      <c r="RF122" s="49"/>
      <c r="RG122" s="49"/>
      <c r="RH122" s="49"/>
      <c r="RI122" s="49"/>
      <c r="RJ122" s="49"/>
      <c r="RK122" s="49"/>
      <c r="RL122" s="49"/>
      <c r="RM122" s="49"/>
      <c r="RN122" s="49"/>
      <c r="RO122" s="49"/>
      <c r="RP122" s="49"/>
      <c r="RQ122" s="49"/>
      <c r="RR122" s="49"/>
      <c r="RS122" s="49"/>
      <c r="RT122" s="49"/>
      <c r="RU122" s="49"/>
      <c r="RV122" s="49"/>
      <c r="RW122" s="49"/>
      <c r="RX122" s="49"/>
      <c r="RY122" s="49"/>
      <c r="RZ122" s="49"/>
      <c r="SA122" s="49"/>
      <c r="SB122" s="49"/>
      <c r="SC122" s="49"/>
      <c r="SD122" s="49"/>
      <c r="SE122" s="49"/>
      <c r="SF122" s="49"/>
      <c r="SG122" s="49"/>
      <c r="SH122" s="49"/>
      <c r="SI122" s="49"/>
      <c r="SJ122" s="49"/>
      <c r="SK122" s="49"/>
      <c r="SL122" s="49"/>
      <c r="SM122" s="49"/>
      <c r="SN122" s="49"/>
      <c r="SO122" s="49"/>
      <c r="SP122" s="49"/>
      <c r="SQ122" s="49"/>
      <c r="SR122" s="49"/>
      <c r="SS122" s="49"/>
      <c r="ST122" s="49"/>
      <c r="SU122" s="49"/>
      <c r="SV122" s="49"/>
      <c r="SW122" s="49"/>
      <c r="SX122" s="49"/>
      <c r="SY122" s="49"/>
      <c r="SZ122" s="49"/>
      <c r="TA122" s="49"/>
      <c r="TB122" s="49"/>
      <c r="TC122" s="49"/>
      <c r="TD122" s="49"/>
      <c r="TE122" s="49"/>
      <c r="TF122" s="49"/>
      <c r="TG122" s="49"/>
      <c r="TH122" s="49"/>
      <c r="TI122" s="49"/>
      <c r="TJ122" s="49"/>
      <c r="TK122" s="49"/>
      <c r="TL122" s="49"/>
      <c r="TM122" s="49"/>
      <c r="TN122" s="49"/>
      <c r="TO122" s="49"/>
      <c r="TP122" s="49"/>
      <c r="TQ122" s="49"/>
      <c r="TR122" s="49"/>
      <c r="TS122" s="49"/>
      <c r="TT122" s="49"/>
      <c r="TU122" s="49"/>
      <c r="TV122" s="49"/>
      <c r="TW122" s="49"/>
      <c r="TX122" s="49"/>
      <c r="TY122" s="49"/>
      <c r="TZ122" s="49"/>
      <c r="UA122" s="49"/>
      <c r="UB122" s="49"/>
      <c r="UC122" s="49"/>
      <c r="UD122" s="49"/>
      <c r="UE122" s="49"/>
      <c r="UF122" s="49"/>
      <c r="UG122" s="49"/>
      <c r="UH122" s="49"/>
      <c r="UI122" s="49"/>
      <c r="UJ122" s="49"/>
      <c r="UK122" s="49"/>
      <c r="UL122" s="49"/>
      <c r="UM122" s="49"/>
      <c r="UN122" s="49"/>
      <c r="UO122" s="49"/>
      <c r="UP122" s="49"/>
      <c r="UQ122" s="49"/>
      <c r="UR122" s="49"/>
      <c r="US122" s="49"/>
      <c r="UT122" s="49"/>
      <c r="UU122" s="49"/>
      <c r="UV122" s="49"/>
      <c r="UW122" s="49"/>
      <c r="UX122" s="49"/>
      <c r="UY122" s="49"/>
      <c r="UZ122" s="49"/>
      <c r="VA122" s="49"/>
      <c r="VB122" s="49"/>
      <c r="VC122" s="49"/>
      <c r="VD122" s="49"/>
      <c r="VE122" s="49"/>
      <c r="VF122" s="49"/>
      <c r="VG122" s="49"/>
      <c r="VH122" s="49"/>
      <c r="VI122" s="49"/>
      <c r="VJ122" s="49"/>
      <c r="VK122" s="49"/>
      <c r="VL122" s="49"/>
      <c r="VM122" s="49"/>
      <c r="VN122" s="49"/>
      <c r="VO122" s="49"/>
      <c r="VP122" s="49"/>
      <c r="VQ122" s="49"/>
      <c r="VR122" s="49"/>
      <c r="VS122" s="49"/>
      <c r="VT122" s="49"/>
      <c r="VU122" s="49"/>
      <c r="VV122" s="49"/>
      <c r="VW122" s="49"/>
      <c r="VX122" s="49"/>
      <c r="VY122" s="49"/>
      <c r="VZ122" s="49"/>
      <c r="WA122" s="49"/>
      <c r="WB122" s="49"/>
      <c r="WC122" s="49"/>
      <c r="WD122" s="49"/>
      <c r="WE122" s="49"/>
      <c r="WF122" s="49"/>
      <c r="WG122" s="49"/>
      <c r="WH122" s="49"/>
      <c r="WI122" s="49"/>
      <c r="WJ122" s="49"/>
      <c r="WK122" s="49"/>
      <c r="WL122" s="49"/>
      <c r="WM122" s="49"/>
      <c r="WN122" s="49"/>
      <c r="WO122" s="49"/>
      <c r="WP122" s="49"/>
      <c r="WQ122" s="49"/>
      <c r="WR122" s="49"/>
      <c r="WS122" s="49"/>
      <c r="WT122" s="49"/>
      <c r="WU122" s="49"/>
      <c r="WV122" s="49"/>
      <c r="WW122" s="49"/>
      <c r="WX122" s="49"/>
      <c r="WY122" s="49"/>
      <c r="WZ122" s="49"/>
      <c r="XA122" s="49"/>
      <c r="XB122" s="49"/>
      <c r="XC122" s="49"/>
      <c r="XD122" s="49"/>
      <c r="XE122" s="49"/>
      <c r="XF122" s="49"/>
      <c r="XG122" s="49"/>
      <c r="XH122" s="49"/>
      <c r="XI122" s="49"/>
      <c r="XJ122" s="49"/>
      <c r="XK122" s="49"/>
      <c r="XL122" s="49"/>
      <c r="XM122" s="49"/>
      <c r="XN122" s="49"/>
      <c r="XO122" s="49"/>
      <c r="XP122" s="49"/>
      <c r="XQ122" s="49"/>
      <c r="XR122" s="49"/>
      <c r="XS122" s="49"/>
      <c r="XT122" s="49"/>
      <c r="XU122" s="49"/>
      <c r="XV122" s="49"/>
      <c r="XW122" s="49"/>
      <c r="XX122" s="49"/>
      <c r="XY122" s="49"/>
      <c r="XZ122" s="49"/>
      <c r="YA122" s="49"/>
      <c r="YB122" s="49"/>
      <c r="YC122" s="49"/>
      <c r="YD122" s="49"/>
      <c r="YE122" s="49"/>
      <c r="YF122" s="49"/>
      <c r="YG122" s="49"/>
      <c r="YH122" s="49"/>
      <c r="YI122" s="49"/>
      <c r="YJ122" s="49"/>
      <c r="YK122" s="49"/>
      <c r="YL122" s="49"/>
      <c r="YM122" s="49"/>
      <c r="YN122" s="49"/>
      <c r="YO122" s="49"/>
      <c r="YP122" s="49"/>
      <c r="YQ122" s="49"/>
      <c r="YR122" s="49"/>
      <c r="YS122" s="49"/>
      <c r="YT122" s="49"/>
      <c r="YU122" s="49"/>
      <c r="YV122" s="49"/>
      <c r="YW122" s="49"/>
      <c r="YX122" s="49"/>
      <c r="YY122" s="49"/>
      <c r="YZ122" s="49"/>
      <c r="ZA122" s="49"/>
      <c r="ZB122" s="49"/>
      <c r="ZC122" s="49"/>
      <c r="ZD122" s="49"/>
      <c r="ZE122" s="49"/>
    </row>
    <row r="123" spans="1:681" s="32" customFormat="1" ht="48" customHeight="1">
      <c r="A123" s="218"/>
      <c r="B123" s="95">
        <v>74</v>
      </c>
      <c r="C123" s="35" t="s">
        <v>606</v>
      </c>
      <c r="D123" s="131" t="s">
        <v>34</v>
      </c>
      <c r="E123" s="131" t="s">
        <v>1012</v>
      </c>
      <c r="F123" s="144">
        <f t="shared" si="11"/>
        <v>211</v>
      </c>
      <c r="G123" s="143"/>
      <c r="H123" s="143"/>
      <c r="I123" s="143">
        <v>200</v>
      </c>
      <c r="J123" s="143"/>
      <c r="K123" s="143">
        <v>11</v>
      </c>
      <c r="L123" s="131" t="s">
        <v>1138</v>
      </c>
      <c r="M123" s="131" t="s">
        <v>1139</v>
      </c>
      <c r="N123" s="48"/>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49"/>
      <c r="CI123" s="49"/>
      <c r="CJ123" s="49"/>
      <c r="CK123" s="49"/>
      <c r="CL123" s="49"/>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c r="DO123" s="49"/>
      <c r="DP123" s="49"/>
      <c r="DQ123" s="49"/>
      <c r="DR123" s="49"/>
      <c r="DS123" s="49"/>
      <c r="DT123" s="49"/>
      <c r="DU123" s="49"/>
      <c r="DV123" s="49"/>
      <c r="DW123" s="49"/>
      <c r="DX123" s="49"/>
      <c r="DY123" s="49"/>
      <c r="DZ123" s="49"/>
      <c r="EA123" s="49"/>
      <c r="EB123" s="49"/>
      <c r="EC123" s="49"/>
      <c r="ED123" s="49"/>
      <c r="EE123" s="49"/>
      <c r="EF123" s="49"/>
      <c r="EG123" s="49"/>
      <c r="EH123" s="49"/>
      <c r="EI123" s="49"/>
      <c r="EJ123" s="49"/>
      <c r="EK123" s="49"/>
      <c r="EL123" s="49"/>
      <c r="EM123" s="49"/>
      <c r="EN123" s="49"/>
      <c r="EO123" s="49"/>
      <c r="EP123" s="49"/>
      <c r="EQ123" s="49"/>
      <c r="ER123" s="49"/>
      <c r="ES123" s="49"/>
      <c r="ET123" s="49"/>
      <c r="EU123" s="49"/>
      <c r="EV123" s="49"/>
      <c r="EW123" s="49"/>
      <c r="EX123" s="49"/>
      <c r="EY123" s="49"/>
      <c r="EZ123" s="49"/>
      <c r="FA123" s="49"/>
      <c r="FB123" s="49"/>
      <c r="FC123" s="49"/>
      <c r="FD123" s="49"/>
      <c r="FE123" s="49"/>
      <c r="FF123" s="49"/>
      <c r="FG123" s="49"/>
      <c r="FH123" s="49"/>
      <c r="FI123" s="49"/>
      <c r="FJ123" s="49"/>
      <c r="FK123" s="49"/>
      <c r="FL123" s="49"/>
      <c r="FM123" s="49"/>
      <c r="FN123" s="49"/>
      <c r="FO123" s="49"/>
      <c r="FP123" s="49"/>
      <c r="FQ123" s="49"/>
      <c r="FR123" s="49"/>
      <c r="FS123" s="49"/>
      <c r="FT123" s="49"/>
      <c r="FU123" s="49"/>
      <c r="FV123" s="49"/>
      <c r="FW123" s="49"/>
      <c r="FX123" s="49"/>
      <c r="FY123" s="49"/>
      <c r="FZ123" s="49"/>
      <c r="GA123" s="49"/>
      <c r="GB123" s="49"/>
      <c r="GC123" s="49"/>
      <c r="GD123" s="49"/>
      <c r="GE123" s="49"/>
      <c r="GF123" s="49"/>
      <c r="GG123" s="49"/>
      <c r="GH123" s="49"/>
      <c r="GI123" s="49"/>
      <c r="GJ123" s="49"/>
      <c r="GK123" s="49"/>
      <c r="GL123" s="49"/>
      <c r="GM123" s="49"/>
      <c r="GN123" s="49"/>
      <c r="GO123" s="49"/>
      <c r="GP123" s="49"/>
      <c r="GQ123" s="49"/>
      <c r="GR123" s="49"/>
      <c r="GS123" s="49"/>
      <c r="GT123" s="49"/>
      <c r="GU123" s="49"/>
      <c r="GV123" s="49"/>
      <c r="GW123" s="49"/>
      <c r="GX123" s="49"/>
      <c r="GY123" s="49"/>
      <c r="GZ123" s="49"/>
      <c r="HA123" s="49"/>
      <c r="HB123" s="49"/>
      <c r="HC123" s="49"/>
      <c r="HD123" s="49"/>
      <c r="HE123" s="49"/>
      <c r="HF123" s="49"/>
      <c r="HG123" s="49"/>
      <c r="HH123" s="49"/>
      <c r="HI123" s="49"/>
      <c r="HJ123" s="49"/>
      <c r="HK123" s="49"/>
      <c r="HL123" s="49"/>
      <c r="HM123" s="49"/>
      <c r="HN123" s="49"/>
      <c r="HO123" s="49"/>
      <c r="HP123" s="49"/>
      <c r="HQ123" s="49"/>
      <c r="HR123" s="49"/>
      <c r="HS123" s="49"/>
      <c r="HT123" s="49"/>
      <c r="HU123" s="49"/>
      <c r="HV123" s="49"/>
      <c r="HW123" s="49"/>
      <c r="HX123" s="49"/>
      <c r="HY123" s="49"/>
      <c r="HZ123" s="49"/>
      <c r="IA123" s="49"/>
      <c r="IB123" s="49"/>
      <c r="IC123" s="49"/>
      <c r="ID123" s="49"/>
      <c r="IE123" s="49"/>
      <c r="IF123" s="49"/>
      <c r="IG123" s="49"/>
      <c r="IH123" s="49"/>
      <c r="II123" s="49"/>
      <c r="IJ123" s="49"/>
      <c r="IK123" s="49"/>
      <c r="IL123" s="49"/>
      <c r="IM123" s="49"/>
      <c r="IN123" s="49"/>
      <c r="IO123" s="49"/>
      <c r="IP123" s="49"/>
      <c r="IQ123" s="49"/>
      <c r="IR123" s="49"/>
      <c r="IS123" s="49"/>
      <c r="IT123" s="49"/>
      <c r="IU123" s="49"/>
      <c r="IV123" s="49"/>
      <c r="IW123" s="49"/>
      <c r="IX123" s="49"/>
      <c r="IY123" s="49"/>
      <c r="IZ123" s="49"/>
      <c r="JA123" s="49"/>
      <c r="JB123" s="49"/>
      <c r="JC123" s="49"/>
      <c r="JD123" s="49"/>
      <c r="JE123" s="49"/>
      <c r="JF123" s="49"/>
      <c r="JG123" s="49"/>
      <c r="JH123" s="49"/>
      <c r="JI123" s="49"/>
      <c r="JJ123" s="49"/>
      <c r="JK123" s="49"/>
      <c r="JL123" s="49"/>
      <c r="JM123" s="49"/>
      <c r="JN123" s="49"/>
      <c r="JO123" s="49"/>
      <c r="JP123" s="49"/>
      <c r="JQ123" s="49"/>
      <c r="JR123" s="49"/>
      <c r="JS123" s="49"/>
      <c r="JT123" s="49"/>
      <c r="JU123" s="49"/>
      <c r="JV123" s="49"/>
      <c r="JW123" s="49"/>
      <c r="JX123" s="49"/>
      <c r="JY123" s="49"/>
      <c r="JZ123" s="49"/>
      <c r="KA123" s="49"/>
      <c r="KB123" s="49"/>
      <c r="KC123" s="49"/>
      <c r="KD123" s="49"/>
      <c r="KE123" s="49"/>
      <c r="KF123" s="49"/>
      <c r="KG123" s="49"/>
      <c r="KH123" s="49"/>
      <c r="KI123" s="49"/>
      <c r="KJ123" s="49"/>
      <c r="KK123" s="49"/>
      <c r="KL123" s="49"/>
      <c r="KM123" s="49"/>
      <c r="KN123" s="49"/>
      <c r="KO123" s="49"/>
      <c r="KP123" s="49"/>
      <c r="KQ123" s="49"/>
      <c r="KR123" s="49"/>
      <c r="KS123" s="49"/>
      <c r="KT123" s="49"/>
      <c r="KU123" s="49"/>
      <c r="KV123" s="49"/>
      <c r="KW123" s="49"/>
      <c r="KX123" s="49"/>
      <c r="KY123" s="49"/>
      <c r="KZ123" s="49"/>
      <c r="LA123" s="49"/>
      <c r="LB123" s="49"/>
      <c r="LC123" s="49"/>
      <c r="LD123" s="49"/>
      <c r="LE123" s="49"/>
      <c r="LF123" s="49"/>
      <c r="LG123" s="49"/>
      <c r="LH123" s="49"/>
      <c r="LI123" s="49"/>
      <c r="LJ123" s="49"/>
      <c r="LK123" s="49"/>
      <c r="LL123" s="49"/>
      <c r="LM123" s="49"/>
      <c r="LN123" s="49"/>
      <c r="LO123" s="49"/>
      <c r="LP123" s="49"/>
      <c r="LQ123" s="49"/>
      <c r="LR123" s="49"/>
      <c r="LS123" s="49"/>
      <c r="LT123" s="49"/>
      <c r="LU123" s="49"/>
      <c r="LV123" s="49"/>
      <c r="LW123" s="49"/>
      <c r="LX123" s="49"/>
      <c r="LY123" s="49"/>
      <c r="LZ123" s="49"/>
      <c r="MA123" s="49"/>
      <c r="MB123" s="49"/>
      <c r="MC123" s="49"/>
      <c r="MD123" s="49"/>
      <c r="ME123" s="49"/>
      <c r="MF123" s="49"/>
      <c r="MG123" s="49"/>
      <c r="MH123" s="49"/>
      <c r="MI123" s="49"/>
      <c r="MJ123" s="49"/>
      <c r="MK123" s="49"/>
      <c r="ML123" s="49"/>
      <c r="MM123" s="49"/>
      <c r="MN123" s="49"/>
      <c r="MO123" s="49"/>
      <c r="MP123" s="49"/>
      <c r="MQ123" s="49"/>
      <c r="MR123" s="49"/>
      <c r="MS123" s="49"/>
      <c r="MT123" s="49"/>
      <c r="MU123" s="49"/>
      <c r="MV123" s="49"/>
      <c r="MW123" s="49"/>
      <c r="MX123" s="49"/>
      <c r="MY123" s="49"/>
      <c r="MZ123" s="49"/>
      <c r="NA123" s="49"/>
      <c r="NB123" s="49"/>
      <c r="NC123" s="49"/>
      <c r="ND123" s="49"/>
      <c r="NE123" s="49"/>
      <c r="NF123" s="49"/>
      <c r="NG123" s="49"/>
      <c r="NH123" s="49"/>
      <c r="NI123" s="49"/>
      <c r="NJ123" s="49"/>
      <c r="NK123" s="49"/>
      <c r="NL123" s="49"/>
      <c r="NM123" s="49"/>
      <c r="NN123" s="49"/>
      <c r="NO123" s="49"/>
      <c r="NP123" s="49"/>
      <c r="NQ123" s="49"/>
      <c r="NR123" s="49"/>
      <c r="NS123" s="49"/>
      <c r="NT123" s="49"/>
      <c r="NU123" s="49"/>
      <c r="NV123" s="49"/>
      <c r="NW123" s="49"/>
      <c r="NX123" s="49"/>
      <c r="NY123" s="49"/>
      <c r="NZ123" s="49"/>
      <c r="OA123" s="49"/>
      <c r="OB123" s="49"/>
      <c r="OC123" s="49"/>
      <c r="OD123" s="49"/>
      <c r="OE123" s="49"/>
      <c r="OF123" s="49"/>
      <c r="OG123" s="49"/>
      <c r="OH123" s="49"/>
      <c r="OI123" s="49"/>
      <c r="OJ123" s="49"/>
      <c r="OK123" s="49"/>
      <c r="OL123" s="49"/>
      <c r="OM123" s="49"/>
      <c r="ON123" s="49"/>
      <c r="OO123" s="49"/>
      <c r="OP123" s="49"/>
      <c r="OQ123" s="49"/>
      <c r="OR123" s="49"/>
      <c r="OS123" s="49"/>
      <c r="OT123" s="49"/>
      <c r="OU123" s="49"/>
      <c r="OV123" s="49"/>
      <c r="OW123" s="49"/>
      <c r="OX123" s="49"/>
      <c r="OY123" s="49"/>
      <c r="OZ123" s="49"/>
      <c r="PA123" s="49"/>
      <c r="PB123" s="49"/>
      <c r="PC123" s="49"/>
      <c r="PD123" s="49"/>
      <c r="PE123" s="49"/>
      <c r="PF123" s="49"/>
      <c r="PG123" s="49"/>
      <c r="PH123" s="49"/>
      <c r="PI123" s="49"/>
      <c r="PJ123" s="49"/>
      <c r="PK123" s="49"/>
      <c r="PL123" s="49"/>
      <c r="PM123" s="49"/>
      <c r="PN123" s="49"/>
      <c r="PO123" s="49"/>
      <c r="PP123" s="49"/>
      <c r="PQ123" s="49"/>
      <c r="PR123" s="49"/>
      <c r="PS123" s="49"/>
      <c r="PT123" s="49"/>
      <c r="PU123" s="49"/>
      <c r="PV123" s="49"/>
      <c r="PW123" s="49"/>
      <c r="PX123" s="49"/>
      <c r="PY123" s="49"/>
      <c r="PZ123" s="49"/>
      <c r="QA123" s="49"/>
      <c r="QB123" s="49"/>
      <c r="QC123" s="49"/>
      <c r="QD123" s="49"/>
      <c r="QE123" s="49"/>
      <c r="QF123" s="49"/>
      <c r="QG123" s="49"/>
      <c r="QH123" s="49"/>
      <c r="QI123" s="49"/>
      <c r="QJ123" s="49"/>
      <c r="QK123" s="49"/>
      <c r="QL123" s="49"/>
      <c r="QM123" s="49"/>
      <c r="QN123" s="49"/>
      <c r="QO123" s="49"/>
      <c r="QP123" s="49"/>
      <c r="QQ123" s="49"/>
      <c r="QR123" s="49"/>
      <c r="QS123" s="49"/>
      <c r="QT123" s="49"/>
      <c r="QU123" s="49"/>
      <c r="QV123" s="49"/>
      <c r="QW123" s="49"/>
      <c r="QX123" s="49"/>
      <c r="QY123" s="49"/>
      <c r="QZ123" s="49"/>
      <c r="RA123" s="49"/>
      <c r="RB123" s="49"/>
      <c r="RC123" s="49"/>
      <c r="RD123" s="49"/>
      <c r="RE123" s="49"/>
      <c r="RF123" s="49"/>
      <c r="RG123" s="49"/>
      <c r="RH123" s="49"/>
      <c r="RI123" s="49"/>
      <c r="RJ123" s="49"/>
      <c r="RK123" s="49"/>
      <c r="RL123" s="49"/>
      <c r="RM123" s="49"/>
      <c r="RN123" s="49"/>
      <c r="RO123" s="49"/>
      <c r="RP123" s="49"/>
      <c r="RQ123" s="49"/>
      <c r="RR123" s="49"/>
      <c r="RS123" s="49"/>
      <c r="RT123" s="49"/>
      <c r="RU123" s="49"/>
      <c r="RV123" s="49"/>
      <c r="RW123" s="49"/>
      <c r="RX123" s="49"/>
      <c r="RY123" s="49"/>
      <c r="RZ123" s="49"/>
      <c r="SA123" s="49"/>
      <c r="SB123" s="49"/>
      <c r="SC123" s="49"/>
      <c r="SD123" s="49"/>
      <c r="SE123" s="49"/>
      <c r="SF123" s="49"/>
      <c r="SG123" s="49"/>
      <c r="SH123" s="49"/>
      <c r="SI123" s="49"/>
      <c r="SJ123" s="49"/>
      <c r="SK123" s="49"/>
      <c r="SL123" s="49"/>
      <c r="SM123" s="49"/>
      <c r="SN123" s="49"/>
      <c r="SO123" s="49"/>
      <c r="SP123" s="49"/>
      <c r="SQ123" s="49"/>
      <c r="SR123" s="49"/>
      <c r="SS123" s="49"/>
      <c r="ST123" s="49"/>
      <c r="SU123" s="49"/>
      <c r="SV123" s="49"/>
      <c r="SW123" s="49"/>
      <c r="SX123" s="49"/>
      <c r="SY123" s="49"/>
      <c r="SZ123" s="49"/>
      <c r="TA123" s="49"/>
      <c r="TB123" s="49"/>
      <c r="TC123" s="49"/>
      <c r="TD123" s="49"/>
      <c r="TE123" s="49"/>
      <c r="TF123" s="49"/>
      <c r="TG123" s="49"/>
      <c r="TH123" s="49"/>
      <c r="TI123" s="49"/>
      <c r="TJ123" s="49"/>
      <c r="TK123" s="49"/>
      <c r="TL123" s="49"/>
      <c r="TM123" s="49"/>
      <c r="TN123" s="49"/>
      <c r="TO123" s="49"/>
      <c r="TP123" s="49"/>
      <c r="TQ123" s="49"/>
      <c r="TR123" s="49"/>
      <c r="TS123" s="49"/>
      <c r="TT123" s="49"/>
      <c r="TU123" s="49"/>
      <c r="TV123" s="49"/>
      <c r="TW123" s="49"/>
      <c r="TX123" s="49"/>
      <c r="TY123" s="49"/>
      <c r="TZ123" s="49"/>
      <c r="UA123" s="49"/>
      <c r="UB123" s="49"/>
      <c r="UC123" s="49"/>
      <c r="UD123" s="49"/>
      <c r="UE123" s="49"/>
      <c r="UF123" s="49"/>
      <c r="UG123" s="49"/>
      <c r="UH123" s="49"/>
      <c r="UI123" s="49"/>
      <c r="UJ123" s="49"/>
      <c r="UK123" s="49"/>
      <c r="UL123" s="49"/>
      <c r="UM123" s="49"/>
      <c r="UN123" s="49"/>
      <c r="UO123" s="49"/>
      <c r="UP123" s="49"/>
      <c r="UQ123" s="49"/>
      <c r="UR123" s="49"/>
      <c r="US123" s="49"/>
      <c r="UT123" s="49"/>
      <c r="UU123" s="49"/>
      <c r="UV123" s="49"/>
      <c r="UW123" s="49"/>
      <c r="UX123" s="49"/>
      <c r="UY123" s="49"/>
      <c r="UZ123" s="49"/>
      <c r="VA123" s="49"/>
      <c r="VB123" s="49"/>
      <c r="VC123" s="49"/>
      <c r="VD123" s="49"/>
      <c r="VE123" s="49"/>
      <c r="VF123" s="49"/>
      <c r="VG123" s="49"/>
      <c r="VH123" s="49"/>
      <c r="VI123" s="49"/>
      <c r="VJ123" s="49"/>
      <c r="VK123" s="49"/>
      <c r="VL123" s="49"/>
      <c r="VM123" s="49"/>
      <c r="VN123" s="49"/>
      <c r="VO123" s="49"/>
      <c r="VP123" s="49"/>
      <c r="VQ123" s="49"/>
      <c r="VR123" s="49"/>
      <c r="VS123" s="49"/>
      <c r="VT123" s="49"/>
      <c r="VU123" s="49"/>
      <c r="VV123" s="49"/>
      <c r="VW123" s="49"/>
      <c r="VX123" s="49"/>
      <c r="VY123" s="49"/>
      <c r="VZ123" s="49"/>
      <c r="WA123" s="49"/>
      <c r="WB123" s="49"/>
      <c r="WC123" s="49"/>
      <c r="WD123" s="49"/>
      <c r="WE123" s="49"/>
      <c r="WF123" s="49"/>
      <c r="WG123" s="49"/>
      <c r="WH123" s="49"/>
      <c r="WI123" s="49"/>
      <c r="WJ123" s="49"/>
      <c r="WK123" s="49"/>
      <c r="WL123" s="49"/>
      <c r="WM123" s="49"/>
      <c r="WN123" s="49"/>
      <c r="WO123" s="49"/>
      <c r="WP123" s="49"/>
      <c r="WQ123" s="49"/>
      <c r="WR123" s="49"/>
      <c r="WS123" s="49"/>
      <c r="WT123" s="49"/>
      <c r="WU123" s="49"/>
      <c r="WV123" s="49"/>
      <c r="WW123" s="49"/>
      <c r="WX123" s="49"/>
      <c r="WY123" s="49"/>
      <c r="WZ123" s="49"/>
      <c r="XA123" s="49"/>
      <c r="XB123" s="49"/>
      <c r="XC123" s="49"/>
      <c r="XD123" s="49"/>
      <c r="XE123" s="49"/>
      <c r="XF123" s="49"/>
      <c r="XG123" s="49"/>
      <c r="XH123" s="49"/>
      <c r="XI123" s="49"/>
      <c r="XJ123" s="49"/>
      <c r="XK123" s="49"/>
      <c r="XL123" s="49"/>
      <c r="XM123" s="49"/>
      <c r="XN123" s="49"/>
      <c r="XO123" s="49"/>
      <c r="XP123" s="49"/>
      <c r="XQ123" s="49"/>
      <c r="XR123" s="49"/>
      <c r="XS123" s="49"/>
      <c r="XT123" s="49"/>
      <c r="XU123" s="49"/>
      <c r="XV123" s="49"/>
      <c r="XW123" s="49"/>
      <c r="XX123" s="49"/>
      <c r="XY123" s="49"/>
      <c r="XZ123" s="49"/>
      <c r="YA123" s="49"/>
      <c r="YB123" s="49"/>
      <c r="YC123" s="49"/>
      <c r="YD123" s="49"/>
      <c r="YE123" s="49"/>
      <c r="YF123" s="49"/>
      <c r="YG123" s="49"/>
      <c r="YH123" s="49"/>
      <c r="YI123" s="49"/>
      <c r="YJ123" s="49"/>
      <c r="YK123" s="49"/>
      <c r="YL123" s="49"/>
      <c r="YM123" s="49"/>
      <c r="YN123" s="49"/>
      <c r="YO123" s="49"/>
      <c r="YP123" s="49"/>
      <c r="YQ123" s="49"/>
      <c r="YR123" s="49"/>
      <c r="YS123" s="49"/>
      <c r="YT123" s="49"/>
      <c r="YU123" s="49"/>
      <c r="YV123" s="49"/>
      <c r="YW123" s="49"/>
      <c r="YX123" s="49"/>
      <c r="YY123" s="49"/>
      <c r="YZ123" s="49"/>
      <c r="ZA123" s="49"/>
      <c r="ZB123" s="49"/>
      <c r="ZC123" s="49"/>
      <c r="ZD123" s="49"/>
      <c r="ZE123" s="49"/>
    </row>
    <row r="124" spans="1:681" s="32" customFormat="1" ht="45">
      <c r="A124" s="218"/>
      <c r="B124" s="95">
        <v>75</v>
      </c>
      <c r="C124" s="35" t="s">
        <v>607</v>
      </c>
      <c r="D124" s="131" t="s">
        <v>34</v>
      </c>
      <c r="E124" s="131" t="s">
        <v>1024</v>
      </c>
      <c r="F124" s="144">
        <f t="shared" si="11"/>
        <v>100</v>
      </c>
      <c r="G124" s="143"/>
      <c r="H124" s="143"/>
      <c r="I124" s="143">
        <v>100</v>
      </c>
      <c r="J124" s="143"/>
      <c r="K124" s="143"/>
      <c r="L124" s="131" t="s">
        <v>1141</v>
      </c>
      <c r="M124" s="131" t="s">
        <v>1140</v>
      </c>
      <c r="N124" s="48"/>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49"/>
      <c r="CJ124" s="49"/>
      <c r="CK124" s="49"/>
      <c r="CL124" s="49"/>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c r="DO124" s="49"/>
      <c r="DP124" s="49"/>
      <c r="DQ124" s="49"/>
      <c r="DR124" s="49"/>
      <c r="DS124" s="49"/>
      <c r="DT124" s="49"/>
      <c r="DU124" s="49"/>
      <c r="DV124" s="49"/>
      <c r="DW124" s="49"/>
      <c r="DX124" s="49"/>
      <c r="DY124" s="49"/>
      <c r="DZ124" s="49"/>
      <c r="EA124" s="49"/>
      <c r="EB124" s="49"/>
      <c r="EC124" s="49"/>
      <c r="ED124" s="49"/>
      <c r="EE124" s="49"/>
      <c r="EF124" s="49"/>
      <c r="EG124" s="49"/>
      <c r="EH124" s="49"/>
      <c r="EI124" s="49"/>
      <c r="EJ124" s="49"/>
      <c r="EK124" s="49"/>
      <c r="EL124" s="49"/>
      <c r="EM124" s="49"/>
      <c r="EN124" s="49"/>
      <c r="EO124" s="49"/>
      <c r="EP124" s="49"/>
      <c r="EQ124" s="49"/>
      <c r="ER124" s="49"/>
      <c r="ES124" s="49"/>
      <c r="ET124" s="49"/>
      <c r="EU124" s="49"/>
      <c r="EV124" s="49"/>
      <c r="EW124" s="49"/>
      <c r="EX124" s="49"/>
      <c r="EY124" s="49"/>
      <c r="EZ124" s="49"/>
      <c r="FA124" s="49"/>
      <c r="FB124" s="49"/>
      <c r="FC124" s="49"/>
      <c r="FD124" s="49"/>
      <c r="FE124" s="49"/>
      <c r="FF124" s="49"/>
      <c r="FG124" s="49"/>
      <c r="FH124" s="49"/>
      <c r="FI124" s="49"/>
      <c r="FJ124" s="49"/>
      <c r="FK124" s="49"/>
      <c r="FL124" s="49"/>
      <c r="FM124" s="49"/>
      <c r="FN124" s="49"/>
      <c r="FO124" s="49"/>
      <c r="FP124" s="49"/>
      <c r="FQ124" s="49"/>
      <c r="FR124" s="49"/>
      <c r="FS124" s="49"/>
      <c r="FT124" s="49"/>
      <c r="FU124" s="49"/>
      <c r="FV124" s="49"/>
      <c r="FW124" s="49"/>
      <c r="FX124" s="49"/>
      <c r="FY124" s="49"/>
      <c r="FZ124" s="49"/>
      <c r="GA124" s="49"/>
      <c r="GB124" s="49"/>
      <c r="GC124" s="49"/>
      <c r="GD124" s="49"/>
      <c r="GE124" s="49"/>
      <c r="GF124" s="49"/>
      <c r="GG124" s="49"/>
      <c r="GH124" s="49"/>
      <c r="GI124" s="49"/>
      <c r="GJ124" s="49"/>
      <c r="GK124" s="49"/>
      <c r="GL124" s="49"/>
      <c r="GM124" s="49"/>
      <c r="GN124" s="49"/>
      <c r="GO124" s="49"/>
      <c r="GP124" s="49"/>
      <c r="GQ124" s="49"/>
      <c r="GR124" s="49"/>
      <c r="GS124" s="49"/>
      <c r="GT124" s="49"/>
      <c r="GU124" s="49"/>
      <c r="GV124" s="49"/>
      <c r="GW124" s="49"/>
      <c r="GX124" s="49"/>
      <c r="GY124" s="49"/>
      <c r="GZ124" s="49"/>
      <c r="HA124" s="49"/>
      <c r="HB124" s="49"/>
      <c r="HC124" s="49"/>
      <c r="HD124" s="49"/>
      <c r="HE124" s="49"/>
      <c r="HF124" s="49"/>
      <c r="HG124" s="49"/>
      <c r="HH124" s="49"/>
      <c r="HI124" s="49"/>
      <c r="HJ124" s="49"/>
      <c r="HK124" s="49"/>
      <c r="HL124" s="49"/>
      <c r="HM124" s="49"/>
      <c r="HN124" s="49"/>
      <c r="HO124" s="49"/>
      <c r="HP124" s="49"/>
      <c r="HQ124" s="49"/>
      <c r="HR124" s="49"/>
      <c r="HS124" s="49"/>
      <c r="HT124" s="49"/>
      <c r="HU124" s="49"/>
      <c r="HV124" s="49"/>
      <c r="HW124" s="49"/>
      <c r="HX124" s="49"/>
      <c r="HY124" s="49"/>
      <c r="HZ124" s="49"/>
      <c r="IA124" s="49"/>
      <c r="IB124" s="49"/>
      <c r="IC124" s="49"/>
      <c r="ID124" s="49"/>
      <c r="IE124" s="49"/>
      <c r="IF124" s="49"/>
      <c r="IG124" s="49"/>
      <c r="IH124" s="49"/>
      <c r="II124" s="49"/>
      <c r="IJ124" s="49"/>
      <c r="IK124" s="49"/>
      <c r="IL124" s="49"/>
      <c r="IM124" s="49"/>
      <c r="IN124" s="49"/>
      <c r="IO124" s="49"/>
      <c r="IP124" s="49"/>
      <c r="IQ124" s="49"/>
      <c r="IR124" s="49"/>
      <c r="IS124" s="49"/>
      <c r="IT124" s="49"/>
      <c r="IU124" s="49"/>
      <c r="IV124" s="49"/>
      <c r="IW124" s="49"/>
      <c r="IX124" s="49"/>
      <c r="IY124" s="49"/>
      <c r="IZ124" s="49"/>
      <c r="JA124" s="49"/>
      <c r="JB124" s="49"/>
      <c r="JC124" s="49"/>
      <c r="JD124" s="49"/>
      <c r="JE124" s="49"/>
      <c r="JF124" s="49"/>
      <c r="JG124" s="49"/>
      <c r="JH124" s="49"/>
      <c r="JI124" s="49"/>
      <c r="JJ124" s="49"/>
      <c r="JK124" s="49"/>
      <c r="JL124" s="49"/>
      <c r="JM124" s="49"/>
      <c r="JN124" s="49"/>
      <c r="JO124" s="49"/>
      <c r="JP124" s="49"/>
      <c r="JQ124" s="49"/>
      <c r="JR124" s="49"/>
      <c r="JS124" s="49"/>
      <c r="JT124" s="49"/>
      <c r="JU124" s="49"/>
      <c r="JV124" s="49"/>
      <c r="JW124" s="49"/>
      <c r="JX124" s="49"/>
      <c r="JY124" s="49"/>
      <c r="JZ124" s="49"/>
      <c r="KA124" s="49"/>
      <c r="KB124" s="49"/>
      <c r="KC124" s="49"/>
      <c r="KD124" s="49"/>
      <c r="KE124" s="49"/>
      <c r="KF124" s="49"/>
      <c r="KG124" s="49"/>
      <c r="KH124" s="49"/>
      <c r="KI124" s="49"/>
      <c r="KJ124" s="49"/>
      <c r="KK124" s="49"/>
      <c r="KL124" s="49"/>
      <c r="KM124" s="49"/>
      <c r="KN124" s="49"/>
      <c r="KO124" s="49"/>
      <c r="KP124" s="49"/>
      <c r="KQ124" s="49"/>
      <c r="KR124" s="49"/>
      <c r="KS124" s="49"/>
      <c r="KT124" s="49"/>
      <c r="KU124" s="49"/>
      <c r="KV124" s="49"/>
      <c r="KW124" s="49"/>
      <c r="KX124" s="49"/>
      <c r="KY124" s="49"/>
      <c r="KZ124" s="49"/>
      <c r="LA124" s="49"/>
      <c r="LB124" s="49"/>
      <c r="LC124" s="49"/>
      <c r="LD124" s="49"/>
      <c r="LE124" s="49"/>
      <c r="LF124" s="49"/>
      <c r="LG124" s="49"/>
      <c r="LH124" s="49"/>
      <c r="LI124" s="49"/>
      <c r="LJ124" s="49"/>
      <c r="LK124" s="49"/>
      <c r="LL124" s="49"/>
      <c r="LM124" s="49"/>
      <c r="LN124" s="49"/>
      <c r="LO124" s="49"/>
      <c r="LP124" s="49"/>
      <c r="LQ124" s="49"/>
      <c r="LR124" s="49"/>
      <c r="LS124" s="49"/>
      <c r="LT124" s="49"/>
      <c r="LU124" s="49"/>
      <c r="LV124" s="49"/>
      <c r="LW124" s="49"/>
      <c r="LX124" s="49"/>
      <c r="LY124" s="49"/>
      <c r="LZ124" s="49"/>
      <c r="MA124" s="49"/>
      <c r="MB124" s="49"/>
      <c r="MC124" s="49"/>
      <c r="MD124" s="49"/>
      <c r="ME124" s="49"/>
      <c r="MF124" s="49"/>
      <c r="MG124" s="49"/>
      <c r="MH124" s="49"/>
      <c r="MI124" s="49"/>
      <c r="MJ124" s="49"/>
      <c r="MK124" s="49"/>
      <c r="ML124" s="49"/>
      <c r="MM124" s="49"/>
      <c r="MN124" s="49"/>
      <c r="MO124" s="49"/>
      <c r="MP124" s="49"/>
      <c r="MQ124" s="49"/>
      <c r="MR124" s="49"/>
      <c r="MS124" s="49"/>
      <c r="MT124" s="49"/>
      <c r="MU124" s="49"/>
      <c r="MV124" s="49"/>
      <c r="MW124" s="49"/>
      <c r="MX124" s="49"/>
      <c r="MY124" s="49"/>
      <c r="MZ124" s="49"/>
      <c r="NA124" s="49"/>
      <c r="NB124" s="49"/>
      <c r="NC124" s="49"/>
      <c r="ND124" s="49"/>
      <c r="NE124" s="49"/>
      <c r="NF124" s="49"/>
      <c r="NG124" s="49"/>
      <c r="NH124" s="49"/>
      <c r="NI124" s="49"/>
      <c r="NJ124" s="49"/>
      <c r="NK124" s="49"/>
      <c r="NL124" s="49"/>
      <c r="NM124" s="49"/>
      <c r="NN124" s="49"/>
      <c r="NO124" s="49"/>
      <c r="NP124" s="49"/>
      <c r="NQ124" s="49"/>
      <c r="NR124" s="49"/>
      <c r="NS124" s="49"/>
      <c r="NT124" s="49"/>
      <c r="NU124" s="49"/>
      <c r="NV124" s="49"/>
      <c r="NW124" s="49"/>
      <c r="NX124" s="49"/>
      <c r="NY124" s="49"/>
      <c r="NZ124" s="49"/>
      <c r="OA124" s="49"/>
      <c r="OB124" s="49"/>
      <c r="OC124" s="49"/>
      <c r="OD124" s="49"/>
      <c r="OE124" s="49"/>
      <c r="OF124" s="49"/>
      <c r="OG124" s="49"/>
      <c r="OH124" s="49"/>
      <c r="OI124" s="49"/>
      <c r="OJ124" s="49"/>
      <c r="OK124" s="49"/>
      <c r="OL124" s="49"/>
      <c r="OM124" s="49"/>
      <c r="ON124" s="49"/>
      <c r="OO124" s="49"/>
      <c r="OP124" s="49"/>
      <c r="OQ124" s="49"/>
      <c r="OR124" s="49"/>
      <c r="OS124" s="49"/>
      <c r="OT124" s="49"/>
      <c r="OU124" s="49"/>
      <c r="OV124" s="49"/>
      <c r="OW124" s="49"/>
      <c r="OX124" s="49"/>
      <c r="OY124" s="49"/>
      <c r="OZ124" s="49"/>
      <c r="PA124" s="49"/>
      <c r="PB124" s="49"/>
      <c r="PC124" s="49"/>
      <c r="PD124" s="49"/>
      <c r="PE124" s="49"/>
      <c r="PF124" s="49"/>
      <c r="PG124" s="49"/>
      <c r="PH124" s="49"/>
      <c r="PI124" s="49"/>
      <c r="PJ124" s="49"/>
      <c r="PK124" s="49"/>
      <c r="PL124" s="49"/>
      <c r="PM124" s="49"/>
      <c r="PN124" s="49"/>
      <c r="PO124" s="49"/>
      <c r="PP124" s="49"/>
      <c r="PQ124" s="49"/>
      <c r="PR124" s="49"/>
      <c r="PS124" s="49"/>
      <c r="PT124" s="49"/>
      <c r="PU124" s="49"/>
      <c r="PV124" s="49"/>
      <c r="PW124" s="49"/>
      <c r="PX124" s="49"/>
      <c r="PY124" s="49"/>
      <c r="PZ124" s="49"/>
      <c r="QA124" s="49"/>
      <c r="QB124" s="49"/>
      <c r="QC124" s="49"/>
      <c r="QD124" s="49"/>
      <c r="QE124" s="49"/>
      <c r="QF124" s="49"/>
      <c r="QG124" s="49"/>
      <c r="QH124" s="49"/>
      <c r="QI124" s="49"/>
      <c r="QJ124" s="49"/>
      <c r="QK124" s="49"/>
      <c r="QL124" s="49"/>
      <c r="QM124" s="49"/>
      <c r="QN124" s="49"/>
      <c r="QO124" s="49"/>
      <c r="QP124" s="49"/>
      <c r="QQ124" s="49"/>
      <c r="QR124" s="49"/>
      <c r="QS124" s="49"/>
      <c r="QT124" s="49"/>
      <c r="QU124" s="49"/>
      <c r="QV124" s="49"/>
      <c r="QW124" s="49"/>
      <c r="QX124" s="49"/>
      <c r="QY124" s="49"/>
      <c r="QZ124" s="49"/>
      <c r="RA124" s="49"/>
      <c r="RB124" s="49"/>
      <c r="RC124" s="49"/>
      <c r="RD124" s="49"/>
      <c r="RE124" s="49"/>
      <c r="RF124" s="49"/>
      <c r="RG124" s="49"/>
      <c r="RH124" s="49"/>
      <c r="RI124" s="49"/>
      <c r="RJ124" s="49"/>
      <c r="RK124" s="49"/>
      <c r="RL124" s="49"/>
      <c r="RM124" s="49"/>
      <c r="RN124" s="49"/>
      <c r="RO124" s="49"/>
      <c r="RP124" s="49"/>
      <c r="RQ124" s="49"/>
      <c r="RR124" s="49"/>
      <c r="RS124" s="49"/>
      <c r="RT124" s="49"/>
      <c r="RU124" s="49"/>
      <c r="RV124" s="49"/>
      <c r="RW124" s="49"/>
      <c r="RX124" s="49"/>
      <c r="RY124" s="49"/>
      <c r="RZ124" s="49"/>
      <c r="SA124" s="49"/>
      <c r="SB124" s="49"/>
      <c r="SC124" s="49"/>
      <c r="SD124" s="49"/>
      <c r="SE124" s="49"/>
      <c r="SF124" s="49"/>
      <c r="SG124" s="49"/>
      <c r="SH124" s="49"/>
      <c r="SI124" s="49"/>
      <c r="SJ124" s="49"/>
      <c r="SK124" s="49"/>
      <c r="SL124" s="49"/>
      <c r="SM124" s="49"/>
      <c r="SN124" s="49"/>
      <c r="SO124" s="49"/>
      <c r="SP124" s="49"/>
      <c r="SQ124" s="49"/>
      <c r="SR124" s="49"/>
      <c r="SS124" s="49"/>
      <c r="ST124" s="49"/>
      <c r="SU124" s="49"/>
      <c r="SV124" s="49"/>
      <c r="SW124" s="49"/>
      <c r="SX124" s="49"/>
      <c r="SY124" s="49"/>
      <c r="SZ124" s="49"/>
      <c r="TA124" s="49"/>
      <c r="TB124" s="49"/>
      <c r="TC124" s="49"/>
      <c r="TD124" s="49"/>
      <c r="TE124" s="49"/>
      <c r="TF124" s="49"/>
      <c r="TG124" s="49"/>
      <c r="TH124" s="49"/>
      <c r="TI124" s="49"/>
      <c r="TJ124" s="49"/>
      <c r="TK124" s="49"/>
      <c r="TL124" s="49"/>
      <c r="TM124" s="49"/>
      <c r="TN124" s="49"/>
      <c r="TO124" s="49"/>
      <c r="TP124" s="49"/>
      <c r="TQ124" s="49"/>
      <c r="TR124" s="49"/>
      <c r="TS124" s="49"/>
      <c r="TT124" s="49"/>
      <c r="TU124" s="49"/>
      <c r="TV124" s="49"/>
      <c r="TW124" s="49"/>
      <c r="TX124" s="49"/>
      <c r="TY124" s="49"/>
      <c r="TZ124" s="49"/>
      <c r="UA124" s="49"/>
      <c r="UB124" s="49"/>
      <c r="UC124" s="49"/>
      <c r="UD124" s="49"/>
      <c r="UE124" s="49"/>
      <c r="UF124" s="49"/>
      <c r="UG124" s="49"/>
      <c r="UH124" s="49"/>
      <c r="UI124" s="49"/>
      <c r="UJ124" s="49"/>
      <c r="UK124" s="49"/>
      <c r="UL124" s="49"/>
      <c r="UM124" s="49"/>
      <c r="UN124" s="49"/>
      <c r="UO124" s="49"/>
      <c r="UP124" s="49"/>
      <c r="UQ124" s="49"/>
      <c r="UR124" s="49"/>
      <c r="US124" s="49"/>
      <c r="UT124" s="49"/>
      <c r="UU124" s="49"/>
      <c r="UV124" s="49"/>
      <c r="UW124" s="49"/>
      <c r="UX124" s="49"/>
      <c r="UY124" s="49"/>
      <c r="UZ124" s="49"/>
      <c r="VA124" s="49"/>
      <c r="VB124" s="49"/>
      <c r="VC124" s="49"/>
      <c r="VD124" s="49"/>
      <c r="VE124" s="49"/>
      <c r="VF124" s="49"/>
      <c r="VG124" s="49"/>
      <c r="VH124" s="49"/>
      <c r="VI124" s="49"/>
      <c r="VJ124" s="49"/>
      <c r="VK124" s="49"/>
      <c r="VL124" s="49"/>
      <c r="VM124" s="49"/>
      <c r="VN124" s="49"/>
      <c r="VO124" s="49"/>
      <c r="VP124" s="49"/>
      <c r="VQ124" s="49"/>
      <c r="VR124" s="49"/>
      <c r="VS124" s="49"/>
      <c r="VT124" s="49"/>
      <c r="VU124" s="49"/>
      <c r="VV124" s="49"/>
      <c r="VW124" s="49"/>
      <c r="VX124" s="49"/>
      <c r="VY124" s="49"/>
      <c r="VZ124" s="49"/>
      <c r="WA124" s="49"/>
      <c r="WB124" s="49"/>
      <c r="WC124" s="49"/>
      <c r="WD124" s="49"/>
      <c r="WE124" s="49"/>
      <c r="WF124" s="49"/>
      <c r="WG124" s="49"/>
      <c r="WH124" s="49"/>
      <c r="WI124" s="49"/>
      <c r="WJ124" s="49"/>
      <c r="WK124" s="49"/>
      <c r="WL124" s="49"/>
      <c r="WM124" s="49"/>
      <c r="WN124" s="49"/>
      <c r="WO124" s="49"/>
      <c r="WP124" s="49"/>
      <c r="WQ124" s="49"/>
      <c r="WR124" s="49"/>
      <c r="WS124" s="49"/>
      <c r="WT124" s="49"/>
      <c r="WU124" s="49"/>
      <c r="WV124" s="49"/>
      <c r="WW124" s="49"/>
      <c r="WX124" s="49"/>
      <c r="WY124" s="49"/>
      <c r="WZ124" s="49"/>
      <c r="XA124" s="49"/>
      <c r="XB124" s="49"/>
      <c r="XC124" s="49"/>
      <c r="XD124" s="49"/>
      <c r="XE124" s="49"/>
      <c r="XF124" s="49"/>
      <c r="XG124" s="49"/>
      <c r="XH124" s="49"/>
      <c r="XI124" s="49"/>
      <c r="XJ124" s="49"/>
      <c r="XK124" s="49"/>
      <c r="XL124" s="49"/>
      <c r="XM124" s="49"/>
      <c r="XN124" s="49"/>
      <c r="XO124" s="49"/>
      <c r="XP124" s="49"/>
      <c r="XQ124" s="49"/>
      <c r="XR124" s="49"/>
      <c r="XS124" s="49"/>
      <c r="XT124" s="49"/>
      <c r="XU124" s="49"/>
      <c r="XV124" s="49"/>
      <c r="XW124" s="49"/>
      <c r="XX124" s="49"/>
      <c r="XY124" s="49"/>
      <c r="XZ124" s="49"/>
      <c r="YA124" s="49"/>
      <c r="YB124" s="49"/>
      <c r="YC124" s="49"/>
      <c r="YD124" s="49"/>
      <c r="YE124" s="49"/>
      <c r="YF124" s="49"/>
      <c r="YG124" s="49"/>
      <c r="YH124" s="49"/>
      <c r="YI124" s="49"/>
      <c r="YJ124" s="49"/>
      <c r="YK124" s="49"/>
      <c r="YL124" s="49"/>
      <c r="YM124" s="49"/>
      <c r="YN124" s="49"/>
      <c r="YO124" s="49"/>
      <c r="YP124" s="49"/>
      <c r="YQ124" s="49"/>
      <c r="YR124" s="49"/>
      <c r="YS124" s="49"/>
      <c r="YT124" s="49"/>
      <c r="YU124" s="49"/>
      <c r="YV124" s="49"/>
      <c r="YW124" s="49"/>
      <c r="YX124" s="49"/>
      <c r="YY124" s="49"/>
      <c r="YZ124" s="49"/>
      <c r="ZA124" s="49"/>
      <c r="ZB124" s="49"/>
      <c r="ZC124" s="49"/>
      <c r="ZD124" s="49"/>
      <c r="ZE124" s="49"/>
    </row>
    <row r="125" spans="1:681" s="32" customFormat="1" ht="31.5" customHeight="1">
      <c r="A125" s="218"/>
      <c r="B125" s="95">
        <v>76</v>
      </c>
      <c r="C125" s="35" t="s">
        <v>608</v>
      </c>
      <c r="D125" s="131" t="s">
        <v>34</v>
      </c>
      <c r="E125" s="131" t="s">
        <v>1012</v>
      </c>
      <c r="F125" s="144">
        <f t="shared" si="11"/>
        <v>500</v>
      </c>
      <c r="G125" s="143"/>
      <c r="H125" s="143"/>
      <c r="I125" s="143">
        <v>500</v>
      </c>
      <c r="J125" s="143"/>
      <c r="K125" s="143"/>
      <c r="L125" s="131" t="s">
        <v>1142</v>
      </c>
      <c r="M125" s="131" t="s">
        <v>1143</v>
      </c>
      <c r="N125" s="48"/>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49"/>
      <c r="CI125" s="49"/>
      <c r="CJ125" s="49"/>
      <c r="CK125" s="49"/>
      <c r="CL125" s="49"/>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c r="DO125" s="49"/>
      <c r="DP125" s="49"/>
      <c r="DQ125" s="49"/>
      <c r="DR125" s="49"/>
      <c r="DS125" s="49"/>
      <c r="DT125" s="49"/>
      <c r="DU125" s="49"/>
      <c r="DV125" s="49"/>
      <c r="DW125" s="49"/>
      <c r="DX125" s="49"/>
      <c r="DY125" s="49"/>
      <c r="DZ125" s="49"/>
      <c r="EA125" s="49"/>
      <c r="EB125" s="49"/>
      <c r="EC125" s="49"/>
      <c r="ED125" s="49"/>
      <c r="EE125" s="49"/>
      <c r="EF125" s="49"/>
      <c r="EG125" s="49"/>
      <c r="EH125" s="49"/>
      <c r="EI125" s="49"/>
      <c r="EJ125" s="49"/>
      <c r="EK125" s="49"/>
      <c r="EL125" s="49"/>
      <c r="EM125" s="49"/>
      <c r="EN125" s="49"/>
      <c r="EO125" s="49"/>
      <c r="EP125" s="49"/>
      <c r="EQ125" s="49"/>
      <c r="ER125" s="49"/>
      <c r="ES125" s="49"/>
      <c r="ET125" s="49"/>
      <c r="EU125" s="49"/>
      <c r="EV125" s="49"/>
      <c r="EW125" s="49"/>
      <c r="EX125" s="49"/>
      <c r="EY125" s="49"/>
      <c r="EZ125" s="49"/>
      <c r="FA125" s="49"/>
      <c r="FB125" s="49"/>
      <c r="FC125" s="49"/>
      <c r="FD125" s="49"/>
      <c r="FE125" s="49"/>
      <c r="FF125" s="49"/>
      <c r="FG125" s="49"/>
      <c r="FH125" s="49"/>
      <c r="FI125" s="49"/>
      <c r="FJ125" s="49"/>
      <c r="FK125" s="49"/>
      <c r="FL125" s="49"/>
      <c r="FM125" s="49"/>
      <c r="FN125" s="49"/>
      <c r="FO125" s="49"/>
      <c r="FP125" s="49"/>
      <c r="FQ125" s="49"/>
      <c r="FR125" s="49"/>
      <c r="FS125" s="49"/>
      <c r="FT125" s="49"/>
      <c r="FU125" s="49"/>
      <c r="FV125" s="49"/>
      <c r="FW125" s="49"/>
      <c r="FX125" s="49"/>
      <c r="FY125" s="49"/>
      <c r="FZ125" s="49"/>
      <c r="GA125" s="49"/>
      <c r="GB125" s="49"/>
      <c r="GC125" s="49"/>
      <c r="GD125" s="49"/>
      <c r="GE125" s="49"/>
      <c r="GF125" s="49"/>
      <c r="GG125" s="49"/>
      <c r="GH125" s="49"/>
      <c r="GI125" s="49"/>
      <c r="GJ125" s="49"/>
      <c r="GK125" s="49"/>
      <c r="GL125" s="49"/>
      <c r="GM125" s="49"/>
      <c r="GN125" s="49"/>
      <c r="GO125" s="49"/>
      <c r="GP125" s="49"/>
      <c r="GQ125" s="49"/>
      <c r="GR125" s="49"/>
      <c r="GS125" s="49"/>
      <c r="GT125" s="49"/>
      <c r="GU125" s="49"/>
      <c r="GV125" s="49"/>
      <c r="GW125" s="49"/>
      <c r="GX125" s="49"/>
      <c r="GY125" s="49"/>
      <c r="GZ125" s="49"/>
      <c r="HA125" s="49"/>
      <c r="HB125" s="49"/>
      <c r="HC125" s="49"/>
      <c r="HD125" s="49"/>
      <c r="HE125" s="49"/>
      <c r="HF125" s="49"/>
      <c r="HG125" s="49"/>
      <c r="HH125" s="49"/>
      <c r="HI125" s="49"/>
      <c r="HJ125" s="49"/>
      <c r="HK125" s="49"/>
      <c r="HL125" s="49"/>
      <c r="HM125" s="49"/>
      <c r="HN125" s="49"/>
      <c r="HO125" s="49"/>
      <c r="HP125" s="49"/>
      <c r="HQ125" s="49"/>
      <c r="HR125" s="49"/>
      <c r="HS125" s="49"/>
      <c r="HT125" s="49"/>
      <c r="HU125" s="49"/>
      <c r="HV125" s="49"/>
      <c r="HW125" s="49"/>
      <c r="HX125" s="49"/>
      <c r="HY125" s="49"/>
      <c r="HZ125" s="49"/>
      <c r="IA125" s="49"/>
      <c r="IB125" s="49"/>
      <c r="IC125" s="49"/>
      <c r="ID125" s="49"/>
      <c r="IE125" s="49"/>
      <c r="IF125" s="49"/>
      <c r="IG125" s="49"/>
      <c r="IH125" s="49"/>
      <c r="II125" s="49"/>
      <c r="IJ125" s="49"/>
      <c r="IK125" s="49"/>
      <c r="IL125" s="49"/>
      <c r="IM125" s="49"/>
      <c r="IN125" s="49"/>
      <c r="IO125" s="49"/>
      <c r="IP125" s="49"/>
      <c r="IQ125" s="49"/>
      <c r="IR125" s="49"/>
      <c r="IS125" s="49"/>
      <c r="IT125" s="49"/>
      <c r="IU125" s="49"/>
      <c r="IV125" s="49"/>
      <c r="IW125" s="49"/>
      <c r="IX125" s="49"/>
      <c r="IY125" s="49"/>
      <c r="IZ125" s="49"/>
      <c r="JA125" s="49"/>
      <c r="JB125" s="49"/>
      <c r="JC125" s="49"/>
      <c r="JD125" s="49"/>
      <c r="JE125" s="49"/>
      <c r="JF125" s="49"/>
      <c r="JG125" s="49"/>
      <c r="JH125" s="49"/>
      <c r="JI125" s="49"/>
      <c r="JJ125" s="49"/>
      <c r="JK125" s="49"/>
      <c r="JL125" s="49"/>
      <c r="JM125" s="49"/>
      <c r="JN125" s="49"/>
      <c r="JO125" s="49"/>
      <c r="JP125" s="49"/>
      <c r="JQ125" s="49"/>
      <c r="JR125" s="49"/>
      <c r="JS125" s="49"/>
      <c r="JT125" s="49"/>
      <c r="JU125" s="49"/>
      <c r="JV125" s="49"/>
      <c r="JW125" s="49"/>
      <c r="JX125" s="49"/>
      <c r="JY125" s="49"/>
      <c r="JZ125" s="49"/>
      <c r="KA125" s="49"/>
      <c r="KB125" s="49"/>
      <c r="KC125" s="49"/>
      <c r="KD125" s="49"/>
      <c r="KE125" s="49"/>
      <c r="KF125" s="49"/>
      <c r="KG125" s="49"/>
      <c r="KH125" s="49"/>
      <c r="KI125" s="49"/>
      <c r="KJ125" s="49"/>
      <c r="KK125" s="49"/>
      <c r="KL125" s="49"/>
      <c r="KM125" s="49"/>
      <c r="KN125" s="49"/>
      <c r="KO125" s="49"/>
      <c r="KP125" s="49"/>
      <c r="KQ125" s="49"/>
      <c r="KR125" s="49"/>
      <c r="KS125" s="49"/>
      <c r="KT125" s="49"/>
      <c r="KU125" s="49"/>
      <c r="KV125" s="49"/>
      <c r="KW125" s="49"/>
      <c r="KX125" s="49"/>
      <c r="KY125" s="49"/>
      <c r="KZ125" s="49"/>
      <c r="LA125" s="49"/>
      <c r="LB125" s="49"/>
      <c r="LC125" s="49"/>
      <c r="LD125" s="49"/>
      <c r="LE125" s="49"/>
      <c r="LF125" s="49"/>
      <c r="LG125" s="49"/>
      <c r="LH125" s="49"/>
      <c r="LI125" s="49"/>
      <c r="LJ125" s="49"/>
      <c r="LK125" s="49"/>
      <c r="LL125" s="49"/>
      <c r="LM125" s="49"/>
      <c r="LN125" s="49"/>
      <c r="LO125" s="49"/>
      <c r="LP125" s="49"/>
      <c r="LQ125" s="49"/>
      <c r="LR125" s="49"/>
      <c r="LS125" s="49"/>
      <c r="LT125" s="49"/>
      <c r="LU125" s="49"/>
      <c r="LV125" s="49"/>
      <c r="LW125" s="49"/>
      <c r="LX125" s="49"/>
      <c r="LY125" s="49"/>
      <c r="LZ125" s="49"/>
      <c r="MA125" s="49"/>
      <c r="MB125" s="49"/>
      <c r="MC125" s="49"/>
      <c r="MD125" s="49"/>
      <c r="ME125" s="49"/>
      <c r="MF125" s="49"/>
      <c r="MG125" s="49"/>
      <c r="MH125" s="49"/>
      <c r="MI125" s="49"/>
      <c r="MJ125" s="49"/>
      <c r="MK125" s="49"/>
      <c r="ML125" s="49"/>
      <c r="MM125" s="49"/>
      <c r="MN125" s="49"/>
      <c r="MO125" s="49"/>
      <c r="MP125" s="49"/>
      <c r="MQ125" s="49"/>
      <c r="MR125" s="49"/>
      <c r="MS125" s="49"/>
      <c r="MT125" s="49"/>
      <c r="MU125" s="49"/>
      <c r="MV125" s="49"/>
      <c r="MW125" s="49"/>
      <c r="MX125" s="49"/>
      <c r="MY125" s="49"/>
      <c r="MZ125" s="49"/>
      <c r="NA125" s="49"/>
      <c r="NB125" s="49"/>
      <c r="NC125" s="49"/>
      <c r="ND125" s="49"/>
      <c r="NE125" s="49"/>
      <c r="NF125" s="49"/>
      <c r="NG125" s="49"/>
      <c r="NH125" s="49"/>
      <c r="NI125" s="49"/>
      <c r="NJ125" s="49"/>
      <c r="NK125" s="49"/>
      <c r="NL125" s="49"/>
      <c r="NM125" s="49"/>
      <c r="NN125" s="49"/>
      <c r="NO125" s="49"/>
      <c r="NP125" s="49"/>
      <c r="NQ125" s="49"/>
      <c r="NR125" s="49"/>
      <c r="NS125" s="49"/>
      <c r="NT125" s="49"/>
      <c r="NU125" s="49"/>
      <c r="NV125" s="49"/>
      <c r="NW125" s="49"/>
      <c r="NX125" s="49"/>
      <c r="NY125" s="49"/>
      <c r="NZ125" s="49"/>
      <c r="OA125" s="49"/>
      <c r="OB125" s="49"/>
      <c r="OC125" s="49"/>
      <c r="OD125" s="49"/>
      <c r="OE125" s="49"/>
      <c r="OF125" s="49"/>
      <c r="OG125" s="49"/>
      <c r="OH125" s="49"/>
      <c r="OI125" s="49"/>
      <c r="OJ125" s="49"/>
      <c r="OK125" s="49"/>
      <c r="OL125" s="49"/>
      <c r="OM125" s="49"/>
      <c r="ON125" s="49"/>
      <c r="OO125" s="49"/>
      <c r="OP125" s="49"/>
      <c r="OQ125" s="49"/>
      <c r="OR125" s="49"/>
      <c r="OS125" s="49"/>
      <c r="OT125" s="49"/>
      <c r="OU125" s="49"/>
      <c r="OV125" s="49"/>
      <c r="OW125" s="49"/>
      <c r="OX125" s="49"/>
      <c r="OY125" s="49"/>
      <c r="OZ125" s="49"/>
      <c r="PA125" s="49"/>
      <c r="PB125" s="49"/>
      <c r="PC125" s="49"/>
      <c r="PD125" s="49"/>
      <c r="PE125" s="49"/>
      <c r="PF125" s="49"/>
      <c r="PG125" s="49"/>
      <c r="PH125" s="49"/>
      <c r="PI125" s="49"/>
      <c r="PJ125" s="49"/>
      <c r="PK125" s="49"/>
      <c r="PL125" s="49"/>
      <c r="PM125" s="49"/>
      <c r="PN125" s="49"/>
      <c r="PO125" s="49"/>
      <c r="PP125" s="49"/>
      <c r="PQ125" s="49"/>
      <c r="PR125" s="49"/>
      <c r="PS125" s="49"/>
      <c r="PT125" s="49"/>
      <c r="PU125" s="49"/>
      <c r="PV125" s="49"/>
      <c r="PW125" s="49"/>
      <c r="PX125" s="49"/>
      <c r="PY125" s="49"/>
      <c r="PZ125" s="49"/>
      <c r="QA125" s="49"/>
      <c r="QB125" s="49"/>
      <c r="QC125" s="49"/>
      <c r="QD125" s="49"/>
      <c r="QE125" s="49"/>
      <c r="QF125" s="49"/>
      <c r="QG125" s="49"/>
      <c r="QH125" s="49"/>
      <c r="QI125" s="49"/>
      <c r="QJ125" s="49"/>
      <c r="QK125" s="49"/>
      <c r="QL125" s="49"/>
      <c r="QM125" s="49"/>
      <c r="QN125" s="49"/>
      <c r="QO125" s="49"/>
      <c r="QP125" s="49"/>
      <c r="QQ125" s="49"/>
      <c r="QR125" s="49"/>
      <c r="QS125" s="49"/>
      <c r="QT125" s="49"/>
      <c r="QU125" s="49"/>
      <c r="QV125" s="49"/>
      <c r="QW125" s="49"/>
      <c r="QX125" s="49"/>
      <c r="QY125" s="49"/>
      <c r="QZ125" s="49"/>
      <c r="RA125" s="49"/>
      <c r="RB125" s="49"/>
      <c r="RC125" s="49"/>
      <c r="RD125" s="49"/>
      <c r="RE125" s="49"/>
      <c r="RF125" s="49"/>
      <c r="RG125" s="49"/>
      <c r="RH125" s="49"/>
      <c r="RI125" s="49"/>
      <c r="RJ125" s="49"/>
      <c r="RK125" s="49"/>
      <c r="RL125" s="49"/>
      <c r="RM125" s="49"/>
      <c r="RN125" s="49"/>
      <c r="RO125" s="49"/>
      <c r="RP125" s="49"/>
      <c r="RQ125" s="49"/>
      <c r="RR125" s="49"/>
      <c r="RS125" s="49"/>
      <c r="RT125" s="49"/>
      <c r="RU125" s="49"/>
      <c r="RV125" s="49"/>
      <c r="RW125" s="49"/>
      <c r="RX125" s="49"/>
      <c r="RY125" s="49"/>
      <c r="RZ125" s="49"/>
      <c r="SA125" s="49"/>
      <c r="SB125" s="49"/>
      <c r="SC125" s="49"/>
      <c r="SD125" s="49"/>
      <c r="SE125" s="49"/>
      <c r="SF125" s="49"/>
      <c r="SG125" s="49"/>
      <c r="SH125" s="49"/>
      <c r="SI125" s="49"/>
      <c r="SJ125" s="49"/>
      <c r="SK125" s="49"/>
      <c r="SL125" s="49"/>
      <c r="SM125" s="49"/>
      <c r="SN125" s="49"/>
      <c r="SO125" s="49"/>
      <c r="SP125" s="49"/>
      <c r="SQ125" s="49"/>
      <c r="SR125" s="49"/>
      <c r="SS125" s="49"/>
      <c r="ST125" s="49"/>
      <c r="SU125" s="49"/>
      <c r="SV125" s="49"/>
      <c r="SW125" s="49"/>
      <c r="SX125" s="49"/>
      <c r="SY125" s="49"/>
      <c r="SZ125" s="49"/>
      <c r="TA125" s="49"/>
      <c r="TB125" s="49"/>
      <c r="TC125" s="49"/>
      <c r="TD125" s="49"/>
      <c r="TE125" s="49"/>
      <c r="TF125" s="49"/>
      <c r="TG125" s="49"/>
      <c r="TH125" s="49"/>
      <c r="TI125" s="49"/>
      <c r="TJ125" s="49"/>
      <c r="TK125" s="49"/>
      <c r="TL125" s="49"/>
      <c r="TM125" s="49"/>
      <c r="TN125" s="49"/>
      <c r="TO125" s="49"/>
      <c r="TP125" s="49"/>
      <c r="TQ125" s="49"/>
      <c r="TR125" s="49"/>
      <c r="TS125" s="49"/>
      <c r="TT125" s="49"/>
      <c r="TU125" s="49"/>
      <c r="TV125" s="49"/>
      <c r="TW125" s="49"/>
      <c r="TX125" s="49"/>
      <c r="TY125" s="49"/>
      <c r="TZ125" s="49"/>
      <c r="UA125" s="49"/>
      <c r="UB125" s="49"/>
      <c r="UC125" s="49"/>
      <c r="UD125" s="49"/>
      <c r="UE125" s="49"/>
      <c r="UF125" s="49"/>
      <c r="UG125" s="49"/>
      <c r="UH125" s="49"/>
      <c r="UI125" s="49"/>
      <c r="UJ125" s="49"/>
      <c r="UK125" s="49"/>
      <c r="UL125" s="49"/>
      <c r="UM125" s="49"/>
      <c r="UN125" s="49"/>
      <c r="UO125" s="49"/>
      <c r="UP125" s="49"/>
      <c r="UQ125" s="49"/>
      <c r="UR125" s="49"/>
      <c r="US125" s="49"/>
      <c r="UT125" s="49"/>
      <c r="UU125" s="49"/>
      <c r="UV125" s="49"/>
      <c r="UW125" s="49"/>
      <c r="UX125" s="49"/>
      <c r="UY125" s="49"/>
      <c r="UZ125" s="49"/>
      <c r="VA125" s="49"/>
      <c r="VB125" s="49"/>
      <c r="VC125" s="49"/>
      <c r="VD125" s="49"/>
      <c r="VE125" s="49"/>
      <c r="VF125" s="49"/>
      <c r="VG125" s="49"/>
      <c r="VH125" s="49"/>
      <c r="VI125" s="49"/>
      <c r="VJ125" s="49"/>
      <c r="VK125" s="49"/>
      <c r="VL125" s="49"/>
      <c r="VM125" s="49"/>
      <c r="VN125" s="49"/>
      <c r="VO125" s="49"/>
      <c r="VP125" s="49"/>
      <c r="VQ125" s="49"/>
      <c r="VR125" s="49"/>
      <c r="VS125" s="49"/>
      <c r="VT125" s="49"/>
      <c r="VU125" s="49"/>
      <c r="VV125" s="49"/>
      <c r="VW125" s="49"/>
      <c r="VX125" s="49"/>
      <c r="VY125" s="49"/>
      <c r="VZ125" s="49"/>
      <c r="WA125" s="49"/>
      <c r="WB125" s="49"/>
      <c r="WC125" s="49"/>
      <c r="WD125" s="49"/>
      <c r="WE125" s="49"/>
      <c r="WF125" s="49"/>
      <c r="WG125" s="49"/>
      <c r="WH125" s="49"/>
      <c r="WI125" s="49"/>
      <c r="WJ125" s="49"/>
      <c r="WK125" s="49"/>
      <c r="WL125" s="49"/>
      <c r="WM125" s="49"/>
      <c r="WN125" s="49"/>
      <c r="WO125" s="49"/>
      <c r="WP125" s="49"/>
      <c r="WQ125" s="49"/>
      <c r="WR125" s="49"/>
      <c r="WS125" s="49"/>
      <c r="WT125" s="49"/>
      <c r="WU125" s="49"/>
      <c r="WV125" s="49"/>
      <c r="WW125" s="49"/>
      <c r="WX125" s="49"/>
      <c r="WY125" s="49"/>
      <c r="WZ125" s="49"/>
      <c r="XA125" s="49"/>
      <c r="XB125" s="49"/>
      <c r="XC125" s="49"/>
      <c r="XD125" s="49"/>
      <c r="XE125" s="49"/>
      <c r="XF125" s="49"/>
      <c r="XG125" s="49"/>
      <c r="XH125" s="49"/>
      <c r="XI125" s="49"/>
      <c r="XJ125" s="49"/>
      <c r="XK125" s="49"/>
      <c r="XL125" s="49"/>
      <c r="XM125" s="49"/>
      <c r="XN125" s="49"/>
      <c r="XO125" s="49"/>
      <c r="XP125" s="49"/>
      <c r="XQ125" s="49"/>
      <c r="XR125" s="49"/>
      <c r="XS125" s="49"/>
      <c r="XT125" s="49"/>
      <c r="XU125" s="49"/>
      <c r="XV125" s="49"/>
      <c r="XW125" s="49"/>
      <c r="XX125" s="49"/>
      <c r="XY125" s="49"/>
      <c r="XZ125" s="49"/>
      <c r="YA125" s="49"/>
      <c r="YB125" s="49"/>
      <c r="YC125" s="49"/>
      <c r="YD125" s="49"/>
      <c r="YE125" s="49"/>
      <c r="YF125" s="49"/>
      <c r="YG125" s="49"/>
      <c r="YH125" s="49"/>
      <c r="YI125" s="49"/>
      <c r="YJ125" s="49"/>
      <c r="YK125" s="49"/>
      <c r="YL125" s="49"/>
      <c r="YM125" s="49"/>
      <c r="YN125" s="49"/>
      <c r="YO125" s="49"/>
      <c r="YP125" s="49"/>
      <c r="YQ125" s="49"/>
      <c r="YR125" s="49"/>
      <c r="YS125" s="49"/>
      <c r="YT125" s="49"/>
      <c r="YU125" s="49"/>
      <c r="YV125" s="49"/>
      <c r="YW125" s="49"/>
      <c r="YX125" s="49"/>
      <c r="YY125" s="49"/>
      <c r="YZ125" s="49"/>
      <c r="ZA125" s="49"/>
      <c r="ZB125" s="49"/>
      <c r="ZC125" s="49"/>
      <c r="ZD125" s="49"/>
      <c r="ZE125" s="49"/>
    </row>
    <row r="126" spans="1:681" s="32" customFormat="1" ht="38.25" customHeight="1">
      <c r="A126" s="218"/>
      <c r="B126" s="95">
        <v>77</v>
      </c>
      <c r="C126" s="36" t="s">
        <v>1314</v>
      </c>
      <c r="D126" s="131" t="s">
        <v>34</v>
      </c>
      <c r="E126" s="131" t="s">
        <v>1023</v>
      </c>
      <c r="F126" s="144">
        <f>G126+H126+I126+J126+K126</f>
        <v>1500</v>
      </c>
      <c r="G126" s="144"/>
      <c r="H126" s="144"/>
      <c r="I126" s="143">
        <v>1500</v>
      </c>
      <c r="J126" s="144"/>
      <c r="K126" s="144"/>
      <c r="L126" s="131" t="s">
        <v>1075</v>
      </c>
      <c r="M126" s="131" t="s">
        <v>510</v>
      </c>
      <c r="N126" s="48"/>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49"/>
      <c r="CI126" s="49"/>
      <c r="CJ126" s="49"/>
      <c r="CK126" s="49"/>
      <c r="CL126" s="49"/>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c r="DO126" s="49"/>
      <c r="DP126" s="49"/>
      <c r="DQ126" s="49"/>
      <c r="DR126" s="49"/>
      <c r="DS126" s="49"/>
      <c r="DT126" s="49"/>
      <c r="DU126" s="49"/>
      <c r="DV126" s="49"/>
      <c r="DW126" s="49"/>
      <c r="DX126" s="49"/>
      <c r="DY126" s="49"/>
      <c r="DZ126" s="49"/>
      <c r="EA126" s="49"/>
      <c r="EB126" s="49"/>
      <c r="EC126" s="49"/>
      <c r="ED126" s="49"/>
      <c r="EE126" s="49"/>
      <c r="EF126" s="49"/>
      <c r="EG126" s="49"/>
      <c r="EH126" s="49"/>
      <c r="EI126" s="49"/>
      <c r="EJ126" s="49"/>
      <c r="EK126" s="49"/>
      <c r="EL126" s="49"/>
      <c r="EM126" s="49"/>
      <c r="EN126" s="49"/>
      <c r="EO126" s="49"/>
      <c r="EP126" s="49"/>
      <c r="EQ126" s="49"/>
      <c r="ER126" s="49"/>
      <c r="ES126" s="49"/>
      <c r="ET126" s="49"/>
      <c r="EU126" s="49"/>
      <c r="EV126" s="49"/>
      <c r="EW126" s="49"/>
      <c r="EX126" s="49"/>
      <c r="EY126" s="49"/>
      <c r="EZ126" s="49"/>
      <c r="FA126" s="49"/>
      <c r="FB126" s="49"/>
      <c r="FC126" s="49"/>
      <c r="FD126" s="49"/>
      <c r="FE126" s="49"/>
      <c r="FF126" s="49"/>
      <c r="FG126" s="49"/>
      <c r="FH126" s="49"/>
      <c r="FI126" s="49"/>
      <c r="FJ126" s="49"/>
      <c r="FK126" s="49"/>
      <c r="FL126" s="49"/>
      <c r="FM126" s="49"/>
      <c r="FN126" s="49"/>
      <c r="FO126" s="49"/>
      <c r="FP126" s="49"/>
      <c r="FQ126" s="49"/>
      <c r="FR126" s="49"/>
      <c r="FS126" s="49"/>
      <c r="FT126" s="49"/>
      <c r="FU126" s="49"/>
      <c r="FV126" s="49"/>
      <c r="FW126" s="49"/>
      <c r="FX126" s="49"/>
      <c r="FY126" s="49"/>
      <c r="FZ126" s="49"/>
      <c r="GA126" s="49"/>
      <c r="GB126" s="49"/>
      <c r="GC126" s="49"/>
      <c r="GD126" s="49"/>
      <c r="GE126" s="49"/>
      <c r="GF126" s="49"/>
      <c r="GG126" s="49"/>
      <c r="GH126" s="49"/>
      <c r="GI126" s="49"/>
      <c r="GJ126" s="49"/>
      <c r="GK126" s="49"/>
      <c r="GL126" s="49"/>
      <c r="GM126" s="49"/>
      <c r="GN126" s="49"/>
      <c r="GO126" s="49"/>
      <c r="GP126" s="49"/>
      <c r="GQ126" s="49"/>
      <c r="GR126" s="49"/>
      <c r="GS126" s="49"/>
      <c r="GT126" s="49"/>
      <c r="GU126" s="49"/>
      <c r="GV126" s="49"/>
      <c r="GW126" s="49"/>
      <c r="GX126" s="49"/>
      <c r="GY126" s="49"/>
      <c r="GZ126" s="49"/>
      <c r="HA126" s="49"/>
      <c r="HB126" s="49"/>
      <c r="HC126" s="49"/>
      <c r="HD126" s="49"/>
      <c r="HE126" s="49"/>
      <c r="HF126" s="49"/>
      <c r="HG126" s="49"/>
      <c r="HH126" s="49"/>
      <c r="HI126" s="49"/>
      <c r="HJ126" s="49"/>
      <c r="HK126" s="49"/>
      <c r="HL126" s="49"/>
      <c r="HM126" s="49"/>
      <c r="HN126" s="49"/>
      <c r="HO126" s="49"/>
      <c r="HP126" s="49"/>
      <c r="HQ126" s="49"/>
      <c r="HR126" s="49"/>
      <c r="HS126" s="49"/>
      <c r="HT126" s="49"/>
      <c r="HU126" s="49"/>
      <c r="HV126" s="49"/>
      <c r="HW126" s="49"/>
      <c r="HX126" s="49"/>
      <c r="HY126" s="49"/>
      <c r="HZ126" s="49"/>
      <c r="IA126" s="49"/>
      <c r="IB126" s="49"/>
      <c r="IC126" s="49"/>
      <c r="ID126" s="49"/>
      <c r="IE126" s="49"/>
      <c r="IF126" s="49"/>
      <c r="IG126" s="49"/>
      <c r="IH126" s="49"/>
      <c r="II126" s="49"/>
      <c r="IJ126" s="49"/>
      <c r="IK126" s="49"/>
      <c r="IL126" s="49"/>
      <c r="IM126" s="49"/>
      <c r="IN126" s="49"/>
      <c r="IO126" s="49"/>
      <c r="IP126" s="49"/>
      <c r="IQ126" s="49"/>
      <c r="IR126" s="49"/>
      <c r="IS126" s="49"/>
      <c r="IT126" s="49"/>
      <c r="IU126" s="49"/>
      <c r="IV126" s="49"/>
      <c r="IW126" s="49"/>
      <c r="IX126" s="49"/>
      <c r="IY126" s="49"/>
      <c r="IZ126" s="49"/>
      <c r="JA126" s="49"/>
      <c r="JB126" s="49"/>
      <c r="JC126" s="49"/>
      <c r="JD126" s="49"/>
      <c r="JE126" s="49"/>
      <c r="JF126" s="49"/>
      <c r="JG126" s="49"/>
      <c r="JH126" s="49"/>
      <c r="JI126" s="49"/>
      <c r="JJ126" s="49"/>
      <c r="JK126" s="49"/>
      <c r="JL126" s="49"/>
      <c r="JM126" s="49"/>
      <c r="JN126" s="49"/>
      <c r="JO126" s="49"/>
      <c r="JP126" s="49"/>
      <c r="JQ126" s="49"/>
      <c r="JR126" s="49"/>
      <c r="JS126" s="49"/>
      <c r="JT126" s="49"/>
      <c r="JU126" s="49"/>
      <c r="JV126" s="49"/>
      <c r="JW126" s="49"/>
      <c r="JX126" s="49"/>
      <c r="JY126" s="49"/>
      <c r="JZ126" s="49"/>
      <c r="KA126" s="49"/>
      <c r="KB126" s="49"/>
      <c r="KC126" s="49"/>
      <c r="KD126" s="49"/>
      <c r="KE126" s="49"/>
      <c r="KF126" s="49"/>
      <c r="KG126" s="49"/>
      <c r="KH126" s="49"/>
      <c r="KI126" s="49"/>
      <c r="KJ126" s="49"/>
      <c r="KK126" s="49"/>
      <c r="KL126" s="49"/>
      <c r="KM126" s="49"/>
      <c r="KN126" s="49"/>
      <c r="KO126" s="49"/>
      <c r="KP126" s="49"/>
      <c r="KQ126" s="49"/>
      <c r="KR126" s="49"/>
      <c r="KS126" s="49"/>
      <c r="KT126" s="49"/>
      <c r="KU126" s="49"/>
      <c r="KV126" s="49"/>
      <c r="KW126" s="49"/>
      <c r="KX126" s="49"/>
      <c r="KY126" s="49"/>
      <c r="KZ126" s="49"/>
      <c r="LA126" s="49"/>
      <c r="LB126" s="49"/>
      <c r="LC126" s="49"/>
      <c r="LD126" s="49"/>
      <c r="LE126" s="49"/>
      <c r="LF126" s="49"/>
      <c r="LG126" s="49"/>
      <c r="LH126" s="49"/>
      <c r="LI126" s="49"/>
      <c r="LJ126" s="49"/>
      <c r="LK126" s="49"/>
      <c r="LL126" s="49"/>
      <c r="LM126" s="49"/>
      <c r="LN126" s="49"/>
      <c r="LO126" s="49"/>
      <c r="LP126" s="49"/>
      <c r="LQ126" s="49"/>
      <c r="LR126" s="49"/>
      <c r="LS126" s="49"/>
      <c r="LT126" s="49"/>
      <c r="LU126" s="49"/>
      <c r="LV126" s="49"/>
      <c r="LW126" s="49"/>
      <c r="LX126" s="49"/>
      <c r="LY126" s="49"/>
      <c r="LZ126" s="49"/>
      <c r="MA126" s="49"/>
      <c r="MB126" s="49"/>
      <c r="MC126" s="49"/>
      <c r="MD126" s="49"/>
      <c r="ME126" s="49"/>
      <c r="MF126" s="49"/>
      <c r="MG126" s="49"/>
      <c r="MH126" s="49"/>
      <c r="MI126" s="49"/>
      <c r="MJ126" s="49"/>
      <c r="MK126" s="49"/>
      <c r="ML126" s="49"/>
      <c r="MM126" s="49"/>
      <c r="MN126" s="49"/>
      <c r="MO126" s="49"/>
      <c r="MP126" s="49"/>
      <c r="MQ126" s="49"/>
      <c r="MR126" s="49"/>
      <c r="MS126" s="49"/>
      <c r="MT126" s="49"/>
      <c r="MU126" s="49"/>
      <c r="MV126" s="49"/>
      <c r="MW126" s="49"/>
      <c r="MX126" s="49"/>
      <c r="MY126" s="49"/>
      <c r="MZ126" s="49"/>
      <c r="NA126" s="49"/>
      <c r="NB126" s="49"/>
      <c r="NC126" s="49"/>
      <c r="ND126" s="49"/>
      <c r="NE126" s="49"/>
      <c r="NF126" s="49"/>
      <c r="NG126" s="49"/>
      <c r="NH126" s="49"/>
      <c r="NI126" s="49"/>
      <c r="NJ126" s="49"/>
      <c r="NK126" s="49"/>
      <c r="NL126" s="49"/>
      <c r="NM126" s="49"/>
      <c r="NN126" s="49"/>
      <c r="NO126" s="49"/>
      <c r="NP126" s="49"/>
      <c r="NQ126" s="49"/>
      <c r="NR126" s="49"/>
      <c r="NS126" s="49"/>
      <c r="NT126" s="49"/>
      <c r="NU126" s="49"/>
      <c r="NV126" s="49"/>
      <c r="NW126" s="49"/>
      <c r="NX126" s="49"/>
      <c r="NY126" s="49"/>
      <c r="NZ126" s="49"/>
      <c r="OA126" s="49"/>
      <c r="OB126" s="49"/>
      <c r="OC126" s="49"/>
      <c r="OD126" s="49"/>
      <c r="OE126" s="49"/>
      <c r="OF126" s="49"/>
      <c r="OG126" s="49"/>
      <c r="OH126" s="49"/>
      <c r="OI126" s="49"/>
      <c r="OJ126" s="49"/>
      <c r="OK126" s="49"/>
      <c r="OL126" s="49"/>
      <c r="OM126" s="49"/>
      <c r="ON126" s="49"/>
      <c r="OO126" s="49"/>
      <c r="OP126" s="49"/>
      <c r="OQ126" s="49"/>
      <c r="OR126" s="49"/>
      <c r="OS126" s="49"/>
      <c r="OT126" s="49"/>
      <c r="OU126" s="49"/>
      <c r="OV126" s="49"/>
      <c r="OW126" s="49"/>
      <c r="OX126" s="49"/>
      <c r="OY126" s="49"/>
      <c r="OZ126" s="49"/>
      <c r="PA126" s="49"/>
      <c r="PB126" s="49"/>
      <c r="PC126" s="49"/>
      <c r="PD126" s="49"/>
      <c r="PE126" s="49"/>
      <c r="PF126" s="49"/>
      <c r="PG126" s="49"/>
      <c r="PH126" s="49"/>
      <c r="PI126" s="49"/>
      <c r="PJ126" s="49"/>
      <c r="PK126" s="49"/>
      <c r="PL126" s="49"/>
      <c r="PM126" s="49"/>
      <c r="PN126" s="49"/>
      <c r="PO126" s="49"/>
      <c r="PP126" s="49"/>
      <c r="PQ126" s="49"/>
      <c r="PR126" s="49"/>
      <c r="PS126" s="49"/>
      <c r="PT126" s="49"/>
      <c r="PU126" s="49"/>
      <c r="PV126" s="49"/>
      <c r="PW126" s="49"/>
      <c r="PX126" s="49"/>
      <c r="PY126" s="49"/>
      <c r="PZ126" s="49"/>
      <c r="QA126" s="49"/>
      <c r="QB126" s="49"/>
      <c r="QC126" s="49"/>
      <c r="QD126" s="49"/>
      <c r="QE126" s="49"/>
      <c r="QF126" s="49"/>
      <c r="QG126" s="49"/>
      <c r="QH126" s="49"/>
      <c r="QI126" s="49"/>
      <c r="QJ126" s="49"/>
      <c r="QK126" s="49"/>
      <c r="QL126" s="49"/>
      <c r="QM126" s="49"/>
      <c r="QN126" s="49"/>
      <c r="QO126" s="49"/>
      <c r="QP126" s="49"/>
      <c r="QQ126" s="49"/>
      <c r="QR126" s="49"/>
      <c r="QS126" s="49"/>
      <c r="QT126" s="49"/>
      <c r="QU126" s="49"/>
      <c r="QV126" s="49"/>
      <c r="QW126" s="49"/>
      <c r="QX126" s="49"/>
      <c r="QY126" s="49"/>
      <c r="QZ126" s="49"/>
      <c r="RA126" s="49"/>
      <c r="RB126" s="49"/>
      <c r="RC126" s="49"/>
      <c r="RD126" s="49"/>
      <c r="RE126" s="49"/>
      <c r="RF126" s="49"/>
      <c r="RG126" s="49"/>
      <c r="RH126" s="49"/>
      <c r="RI126" s="49"/>
      <c r="RJ126" s="49"/>
      <c r="RK126" s="49"/>
      <c r="RL126" s="49"/>
      <c r="RM126" s="49"/>
      <c r="RN126" s="49"/>
      <c r="RO126" s="49"/>
      <c r="RP126" s="49"/>
      <c r="RQ126" s="49"/>
      <c r="RR126" s="49"/>
      <c r="RS126" s="49"/>
      <c r="RT126" s="49"/>
      <c r="RU126" s="49"/>
      <c r="RV126" s="49"/>
      <c r="RW126" s="49"/>
      <c r="RX126" s="49"/>
      <c r="RY126" s="49"/>
      <c r="RZ126" s="49"/>
      <c r="SA126" s="49"/>
      <c r="SB126" s="49"/>
      <c r="SC126" s="49"/>
      <c r="SD126" s="49"/>
      <c r="SE126" s="49"/>
      <c r="SF126" s="49"/>
      <c r="SG126" s="49"/>
      <c r="SH126" s="49"/>
      <c r="SI126" s="49"/>
      <c r="SJ126" s="49"/>
      <c r="SK126" s="49"/>
      <c r="SL126" s="49"/>
      <c r="SM126" s="49"/>
      <c r="SN126" s="49"/>
      <c r="SO126" s="49"/>
      <c r="SP126" s="49"/>
      <c r="SQ126" s="49"/>
      <c r="SR126" s="49"/>
      <c r="SS126" s="49"/>
      <c r="ST126" s="49"/>
      <c r="SU126" s="49"/>
      <c r="SV126" s="49"/>
      <c r="SW126" s="49"/>
      <c r="SX126" s="49"/>
      <c r="SY126" s="49"/>
      <c r="SZ126" s="49"/>
      <c r="TA126" s="49"/>
      <c r="TB126" s="49"/>
      <c r="TC126" s="49"/>
      <c r="TD126" s="49"/>
      <c r="TE126" s="49"/>
      <c r="TF126" s="49"/>
      <c r="TG126" s="49"/>
      <c r="TH126" s="49"/>
      <c r="TI126" s="49"/>
      <c r="TJ126" s="49"/>
      <c r="TK126" s="49"/>
      <c r="TL126" s="49"/>
      <c r="TM126" s="49"/>
      <c r="TN126" s="49"/>
      <c r="TO126" s="49"/>
      <c r="TP126" s="49"/>
      <c r="TQ126" s="49"/>
      <c r="TR126" s="49"/>
      <c r="TS126" s="49"/>
      <c r="TT126" s="49"/>
      <c r="TU126" s="49"/>
      <c r="TV126" s="49"/>
      <c r="TW126" s="49"/>
      <c r="TX126" s="49"/>
      <c r="TY126" s="49"/>
      <c r="TZ126" s="49"/>
      <c r="UA126" s="49"/>
      <c r="UB126" s="49"/>
      <c r="UC126" s="49"/>
      <c r="UD126" s="49"/>
      <c r="UE126" s="49"/>
      <c r="UF126" s="49"/>
      <c r="UG126" s="49"/>
      <c r="UH126" s="49"/>
      <c r="UI126" s="49"/>
      <c r="UJ126" s="49"/>
      <c r="UK126" s="49"/>
      <c r="UL126" s="49"/>
      <c r="UM126" s="49"/>
      <c r="UN126" s="49"/>
      <c r="UO126" s="49"/>
      <c r="UP126" s="49"/>
      <c r="UQ126" s="49"/>
      <c r="UR126" s="49"/>
      <c r="US126" s="49"/>
      <c r="UT126" s="49"/>
      <c r="UU126" s="49"/>
      <c r="UV126" s="49"/>
      <c r="UW126" s="49"/>
      <c r="UX126" s="49"/>
      <c r="UY126" s="49"/>
      <c r="UZ126" s="49"/>
      <c r="VA126" s="49"/>
      <c r="VB126" s="49"/>
      <c r="VC126" s="49"/>
      <c r="VD126" s="49"/>
      <c r="VE126" s="49"/>
      <c r="VF126" s="49"/>
      <c r="VG126" s="49"/>
      <c r="VH126" s="49"/>
      <c r="VI126" s="49"/>
      <c r="VJ126" s="49"/>
      <c r="VK126" s="49"/>
      <c r="VL126" s="49"/>
      <c r="VM126" s="49"/>
      <c r="VN126" s="49"/>
      <c r="VO126" s="49"/>
      <c r="VP126" s="49"/>
      <c r="VQ126" s="49"/>
      <c r="VR126" s="49"/>
      <c r="VS126" s="49"/>
      <c r="VT126" s="49"/>
      <c r="VU126" s="49"/>
      <c r="VV126" s="49"/>
      <c r="VW126" s="49"/>
      <c r="VX126" s="49"/>
      <c r="VY126" s="49"/>
      <c r="VZ126" s="49"/>
      <c r="WA126" s="49"/>
      <c r="WB126" s="49"/>
      <c r="WC126" s="49"/>
      <c r="WD126" s="49"/>
      <c r="WE126" s="49"/>
      <c r="WF126" s="49"/>
      <c r="WG126" s="49"/>
      <c r="WH126" s="49"/>
      <c r="WI126" s="49"/>
      <c r="WJ126" s="49"/>
      <c r="WK126" s="49"/>
      <c r="WL126" s="49"/>
      <c r="WM126" s="49"/>
      <c r="WN126" s="49"/>
      <c r="WO126" s="49"/>
      <c r="WP126" s="49"/>
      <c r="WQ126" s="49"/>
      <c r="WR126" s="49"/>
      <c r="WS126" s="49"/>
      <c r="WT126" s="49"/>
      <c r="WU126" s="49"/>
      <c r="WV126" s="49"/>
      <c r="WW126" s="49"/>
      <c r="WX126" s="49"/>
      <c r="WY126" s="49"/>
      <c r="WZ126" s="49"/>
      <c r="XA126" s="49"/>
      <c r="XB126" s="49"/>
      <c r="XC126" s="49"/>
      <c r="XD126" s="49"/>
      <c r="XE126" s="49"/>
      <c r="XF126" s="49"/>
      <c r="XG126" s="49"/>
      <c r="XH126" s="49"/>
      <c r="XI126" s="49"/>
      <c r="XJ126" s="49"/>
      <c r="XK126" s="49"/>
      <c r="XL126" s="49"/>
      <c r="XM126" s="49"/>
      <c r="XN126" s="49"/>
      <c r="XO126" s="49"/>
      <c r="XP126" s="49"/>
      <c r="XQ126" s="49"/>
      <c r="XR126" s="49"/>
      <c r="XS126" s="49"/>
      <c r="XT126" s="49"/>
      <c r="XU126" s="49"/>
      <c r="XV126" s="49"/>
      <c r="XW126" s="49"/>
      <c r="XX126" s="49"/>
      <c r="XY126" s="49"/>
      <c r="XZ126" s="49"/>
      <c r="YA126" s="49"/>
      <c r="YB126" s="49"/>
      <c r="YC126" s="49"/>
      <c r="YD126" s="49"/>
      <c r="YE126" s="49"/>
      <c r="YF126" s="49"/>
      <c r="YG126" s="49"/>
      <c r="YH126" s="49"/>
      <c r="YI126" s="49"/>
      <c r="YJ126" s="49"/>
      <c r="YK126" s="49"/>
      <c r="YL126" s="49"/>
      <c r="YM126" s="49"/>
      <c r="YN126" s="49"/>
      <c r="YO126" s="49"/>
      <c r="YP126" s="49"/>
      <c r="YQ126" s="49"/>
      <c r="YR126" s="49"/>
      <c r="YS126" s="49"/>
      <c r="YT126" s="49"/>
      <c r="YU126" s="49"/>
      <c r="YV126" s="49"/>
      <c r="YW126" s="49"/>
      <c r="YX126" s="49"/>
      <c r="YY126" s="49"/>
      <c r="YZ126" s="49"/>
      <c r="ZA126" s="49"/>
      <c r="ZB126" s="49"/>
      <c r="ZC126" s="49"/>
      <c r="ZD126" s="49"/>
      <c r="ZE126" s="49"/>
    </row>
    <row r="127" spans="1:681" s="32" customFormat="1" ht="36.75" customHeight="1">
      <c r="A127" s="218"/>
      <c r="B127" s="95">
        <v>78</v>
      </c>
      <c r="C127" s="33" t="s">
        <v>609</v>
      </c>
      <c r="D127" s="131" t="s">
        <v>34</v>
      </c>
      <c r="E127" s="131" t="s">
        <v>1012</v>
      </c>
      <c r="F127" s="144">
        <f>G127+H127+I127+J127+K127</f>
        <v>5</v>
      </c>
      <c r="G127" s="143"/>
      <c r="H127" s="143"/>
      <c r="I127" s="143">
        <v>5</v>
      </c>
      <c r="J127" s="143"/>
      <c r="K127" s="143"/>
      <c r="L127" s="131" t="s">
        <v>610</v>
      </c>
      <c r="M127" s="134" t="s">
        <v>213</v>
      </c>
      <c r="N127" s="48"/>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49"/>
      <c r="CI127" s="49"/>
      <c r="CJ127" s="49"/>
      <c r="CK127" s="49"/>
      <c r="CL127" s="49"/>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c r="DO127" s="49"/>
      <c r="DP127" s="49"/>
      <c r="DQ127" s="49"/>
      <c r="DR127" s="49"/>
      <c r="DS127" s="49"/>
      <c r="DT127" s="49"/>
      <c r="DU127" s="49"/>
      <c r="DV127" s="49"/>
      <c r="DW127" s="49"/>
      <c r="DX127" s="49"/>
      <c r="DY127" s="49"/>
      <c r="DZ127" s="49"/>
      <c r="EA127" s="49"/>
      <c r="EB127" s="49"/>
      <c r="EC127" s="49"/>
      <c r="ED127" s="49"/>
      <c r="EE127" s="49"/>
      <c r="EF127" s="49"/>
      <c r="EG127" s="49"/>
      <c r="EH127" s="49"/>
      <c r="EI127" s="49"/>
      <c r="EJ127" s="49"/>
      <c r="EK127" s="49"/>
      <c r="EL127" s="49"/>
      <c r="EM127" s="49"/>
      <c r="EN127" s="49"/>
      <c r="EO127" s="49"/>
      <c r="EP127" s="49"/>
      <c r="EQ127" s="49"/>
      <c r="ER127" s="49"/>
      <c r="ES127" s="49"/>
      <c r="ET127" s="49"/>
      <c r="EU127" s="49"/>
      <c r="EV127" s="49"/>
      <c r="EW127" s="49"/>
      <c r="EX127" s="49"/>
      <c r="EY127" s="49"/>
      <c r="EZ127" s="49"/>
      <c r="FA127" s="49"/>
      <c r="FB127" s="49"/>
      <c r="FC127" s="49"/>
      <c r="FD127" s="49"/>
      <c r="FE127" s="49"/>
      <c r="FF127" s="49"/>
      <c r="FG127" s="49"/>
      <c r="FH127" s="49"/>
      <c r="FI127" s="49"/>
      <c r="FJ127" s="49"/>
      <c r="FK127" s="49"/>
      <c r="FL127" s="49"/>
      <c r="FM127" s="49"/>
      <c r="FN127" s="49"/>
      <c r="FO127" s="49"/>
      <c r="FP127" s="49"/>
      <c r="FQ127" s="49"/>
      <c r="FR127" s="49"/>
      <c r="FS127" s="49"/>
      <c r="FT127" s="49"/>
      <c r="FU127" s="49"/>
      <c r="FV127" s="49"/>
      <c r="FW127" s="49"/>
      <c r="FX127" s="49"/>
      <c r="FY127" s="49"/>
      <c r="FZ127" s="49"/>
      <c r="GA127" s="49"/>
      <c r="GB127" s="49"/>
      <c r="GC127" s="49"/>
      <c r="GD127" s="49"/>
      <c r="GE127" s="49"/>
      <c r="GF127" s="49"/>
      <c r="GG127" s="49"/>
      <c r="GH127" s="49"/>
      <c r="GI127" s="49"/>
      <c r="GJ127" s="49"/>
      <c r="GK127" s="49"/>
      <c r="GL127" s="49"/>
      <c r="GM127" s="49"/>
      <c r="GN127" s="49"/>
      <c r="GO127" s="49"/>
      <c r="GP127" s="49"/>
      <c r="GQ127" s="49"/>
      <c r="GR127" s="49"/>
      <c r="GS127" s="49"/>
      <c r="GT127" s="49"/>
      <c r="GU127" s="49"/>
      <c r="GV127" s="49"/>
      <c r="GW127" s="49"/>
      <c r="GX127" s="49"/>
      <c r="GY127" s="49"/>
      <c r="GZ127" s="49"/>
      <c r="HA127" s="49"/>
      <c r="HB127" s="49"/>
      <c r="HC127" s="49"/>
      <c r="HD127" s="49"/>
      <c r="HE127" s="49"/>
      <c r="HF127" s="49"/>
      <c r="HG127" s="49"/>
      <c r="HH127" s="49"/>
      <c r="HI127" s="49"/>
      <c r="HJ127" s="49"/>
      <c r="HK127" s="49"/>
      <c r="HL127" s="49"/>
      <c r="HM127" s="49"/>
      <c r="HN127" s="49"/>
      <c r="HO127" s="49"/>
      <c r="HP127" s="49"/>
      <c r="HQ127" s="49"/>
      <c r="HR127" s="49"/>
      <c r="HS127" s="49"/>
      <c r="HT127" s="49"/>
      <c r="HU127" s="49"/>
      <c r="HV127" s="49"/>
      <c r="HW127" s="49"/>
      <c r="HX127" s="49"/>
      <c r="HY127" s="49"/>
      <c r="HZ127" s="49"/>
      <c r="IA127" s="49"/>
      <c r="IB127" s="49"/>
      <c r="IC127" s="49"/>
      <c r="ID127" s="49"/>
      <c r="IE127" s="49"/>
      <c r="IF127" s="49"/>
      <c r="IG127" s="49"/>
      <c r="IH127" s="49"/>
      <c r="II127" s="49"/>
      <c r="IJ127" s="49"/>
      <c r="IK127" s="49"/>
      <c r="IL127" s="49"/>
      <c r="IM127" s="49"/>
      <c r="IN127" s="49"/>
      <c r="IO127" s="49"/>
      <c r="IP127" s="49"/>
      <c r="IQ127" s="49"/>
      <c r="IR127" s="49"/>
      <c r="IS127" s="49"/>
      <c r="IT127" s="49"/>
      <c r="IU127" s="49"/>
      <c r="IV127" s="49"/>
      <c r="IW127" s="49"/>
      <c r="IX127" s="49"/>
      <c r="IY127" s="49"/>
      <c r="IZ127" s="49"/>
      <c r="JA127" s="49"/>
      <c r="JB127" s="49"/>
      <c r="JC127" s="49"/>
      <c r="JD127" s="49"/>
      <c r="JE127" s="49"/>
      <c r="JF127" s="49"/>
      <c r="JG127" s="49"/>
      <c r="JH127" s="49"/>
      <c r="JI127" s="49"/>
      <c r="JJ127" s="49"/>
      <c r="JK127" s="49"/>
      <c r="JL127" s="49"/>
      <c r="JM127" s="49"/>
      <c r="JN127" s="49"/>
      <c r="JO127" s="49"/>
      <c r="JP127" s="49"/>
      <c r="JQ127" s="49"/>
      <c r="JR127" s="49"/>
      <c r="JS127" s="49"/>
      <c r="JT127" s="49"/>
      <c r="JU127" s="49"/>
      <c r="JV127" s="49"/>
      <c r="JW127" s="49"/>
      <c r="JX127" s="49"/>
      <c r="JY127" s="49"/>
      <c r="JZ127" s="49"/>
      <c r="KA127" s="49"/>
      <c r="KB127" s="49"/>
      <c r="KC127" s="49"/>
      <c r="KD127" s="49"/>
      <c r="KE127" s="49"/>
      <c r="KF127" s="49"/>
      <c r="KG127" s="49"/>
      <c r="KH127" s="49"/>
      <c r="KI127" s="49"/>
      <c r="KJ127" s="49"/>
      <c r="KK127" s="49"/>
      <c r="KL127" s="49"/>
      <c r="KM127" s="49"/>
      <c r="KN127" s="49"/>
      <c r="KO127" s="49"/>
      <c r="KP127" s="49"/>
      <c r="KQ127" s="49"/>
      <c r="KR127" s="49"/>
      <c r="KS127" s="49"/>
      <c r="KT127" s="49"/>
      <c r="KU127" s="49"/>
      <c r="KV127" s="49"/>
      <c r="KW127" s="49"/>
      <c r="KX127" s="49"/>
      <c r="KY127" s="49"/>
      <c r="KZ127" s="49"/>
      <c r="LA127" s="49"/>
      <c r="LB127" s="49"/>
      <c r="LC127" s="49"/>
      <c r="LD127" s="49"/>
      <c r="LE127" s="49"/>
      <c r="LF127" s="49"/>
      <c r="LG127" s="49"/>
      <c r="LH127" s="49"/>
      <c r="LI127" s="49"/>
      <c r="LJ127" s="49"/>
      <c r="LK127" s="49"/>
      <c r="LL127" s="49"/>
      <c r="LM127" s="49"/>
      <c r="LN127" s="49"/>
      <c r="LO127" s="49"/>
      <c r="LP127" s="49"/>
      <c r="LQ127" s="49"/>
      <c r="LR127" s="49"/>
      <c r="LS127" s="49"/>
      <c r="LT127" s="49"/>
      <c r="LU127" s="49"/>
      <c r="LV127" s="49"/>
      <c r="LW127" s="49"/>
      <c r="LX127" s="49"/>
      <c r="LY127" s="49"/>
      <c r="LZ127" s="49"/>
      <c r="MA127" s="49"/>
      <c r="MB127" s="49"/>
      <c r="MC127" s="49"/>
      <c r="MD127" s="49"/>
      <c r="ME127" s="49"/>
      <c r="MF127" s="49"/>
      <c r="MG127" s="49"/>
      <c r="MH127" s="49"/>
      <c r="MI127" s="49"/>
      <c r="MJ127" s="49"/>
      <c r="MK127" s="49"/>
      <c r="ML127" s="49"/>
      <c r="MM127" s="49"/>
      <c r="MN127" s="49"/>
      <c r="MO127" s="49"/>
      <c r="MP127" s="49"/>
      <c r="MQ127" s="49"/>
      <c r="MR127" s="49"/>
      <c r="MS127" s="49"/>
      <c r="MT127" s="49"/>
      <c r="MU127" s="49"/>
      <c r="MV127" s="49"/>
      <c r="MW127" s="49"/>
      <c r="MX127" s="49"/>
      <c r="MY127" s="49"/>
      <c r="MZ127" s="49"/>
      <c r="NA127" s="49"/>
      <c r="NB127" s="49"/>
      <c r="NC127" s="49"/>
      <c r="ND127" s="49"/>
      <c r="NE127" s="49"/>
      <c r="NF127" s="49"/>
      <c r="NG127" s="49"/>
      <c r="NH127" s="49"/>
      <c r="NI127" s="49"/>
      <c r="NJ127" s="49"/>
      <c r="NK127" s="49"/>
      <c r="NL127" s="49"/>
      <c r="NM127" s="49"/>
      <c r="NN127" s="49"/>
      <c r="NO127" s="49"/>
      <c r="NP127" s="49"/>
      <c r="NQ127" s="49"/>
      <c r="NR127" s="49"/>
      <c r="NS127" s="49"/>
      <c r="NT127" s="49"/>
      <c r="NU127" s="49"/>
      <c r="NV127" s="49"/>
      <c r="NW127" s="49"/>
      <c r="NX127" s="49"/>
      <c r="NY127" s="49"/>
      <c r="NZ127" s="49"/>
      <c r="OA127" s="49"/>
      <c r="OB127" s="49"/>
      <c r="OC127" s="49"/>
      <c r="OD127" s="49"/>
      <c r="OE127" s="49"/>
      <c r="OF127" s="49"/>
      <c r="OG127" s="49"/>
      <c r="OH127" s="49"/>
      <c r="OI127" s="49"/>
      <c r="OJ127" s="49"/>
      <c r="OK127" s="49"/>
      <c r="OL127" s="49"/>
      <c r="OM127" s="49"/>
      <c r="ON127" s="49"/>
      <c r="OO127" s="49"/>
      <c r="OP127" s="49"/>
      <c r="OQ127" s="49"/>
      <c r="OR127" s="49"/>
      <c r="OS127" s="49"/>
      <c r="OT127" s="49"/>
      <c r="OU127" s="49"/>
      <c r="OV127" s="49"/>
      <c r="OW127" s="49"/>
      <c r="OX127" s="49"/>
      <c r="OY127" s="49"/>
      <c r="OZ127" s="49"/>
      <c r="PA127" s="49"/>
      <c r="PB127" s="49"/>
      <c r="PC127" s="49"/>
      <c r="PD127" s="49"/>
      <c r="PE127" s="49"/>
      <c r="PF127" s="49"/>
      <c r="PG127" s="49"/>
      <c r="PH127" s="49"/>
      <c r="PI127" s="49"/>
      <c r="PJ127" s="49"/>
      <c r="PK127" s="49"/>
      <c r="PL127" s="49"/>
      <c r="PM127" s="49"/>
      <c r="PN127" s="49"/>
      <c r="PO127" s="49"/>
      <c r="PP127" s="49"/>
      <c r="PQ127" s="49"/>
      <c r="PR127" s="49"/>
      <c r="PS127" s="49"/>
      <c r="PT127" s="49"/>
      <c r="PU127" s="49"/>
      <c r="PV127" s="49"/>
      <c r="PW127" s="49"/>
      <c r="PX127" s="49"/>
      <c r="PY127" s="49"/>
      <c r="PZ127" s="49"/>
      <c r="QA127" s="49"/>
      <c r="QB127" s="49"/>
      <c r="QC127" s="49"/>
      <c r="QD127" s="49"/>
      <c r="QE127" s="49"/>
      <c r="QF127" s="49"/>
      <c r="QG127" s="49"/>
      <c r="QH127" s="49"/>
      <c r="QI127" s="49"/>
      <c r="QJ127" s="49"/>
      <c r="QK127" s="49"/>
      <c r="QL127" s="49"/>
      <c r="QM127" s="49"/>
      <c r="QN127" s="49"/>
      <c r="QO127" s="49"/>
      <c r="QP127" s="49"/>
      <c r="QQ127" s="49"/>
      <c r="QR127" s="49"/>
      <c r="QS127" s="49"/>
      <c r="QT127" s="49"/>
      <c r="QU127" s="49"/>
      <c r="QV127" s="49"/>
      <c r="QW127" s="49"/>
      <c r="QX127" s="49"/>
      <c r="QY127" s="49"/>
      <c r="QZ127" s="49"/>
      <c r="RA127" s="49"/>
      <c r="RB127" s="49"/>
      <c r="RC127" s="49"/>
      <c r="RD127" s="49"/>
      <c r="RE127" s="49"/>
      <c r="RF127" s="49"/>
      <c r="RG127" s="49"/>
      <c r="RH127" s="49"/>
      <c r="RI127" s="49"/>
      <c r="RJ127" s="49"/>
      <c r="RK127" s="49"/>
      <c r="RL127" s="49"/>
      <c r="RM127" s="49"/>
      <c r="RN127" s="49"/>
      <c r="RO127" s="49"/>
      <c r="RP127" s="49"/>
      <c r="RQ127" s="49"/>
      <c r="RR127" s="49"/>
      <c r="RS127" s="49"/>
      <c r="RT127" s="49"/>
      <c r="RU127" s="49"/>
      <c r="RV127" s="49"/>
      <c r="RW127" s="49"/>
      <c r="RX127" s="49"/>
      <c r="RY127" s="49"/>
      <c r="RZ127" s="49"/>
      <c r="SA127" s="49"/>
      <c r="SB127" s="49"/>
      <c r="SC127" s="49"/>
      <c r="SD127" s="49"/>
      <c r="SE127" s="49"/>
      <c r="SF127" s="49"/>
      <c r="SG127" s="49"/>
      <c r="SH127" s="49"/>
      <c r="SI127" s="49"/>
      <c r="SJ127" s="49"/>
      <c r="SK127" s="49"/>
      <c r="SL127" s="49"/>
      <c r="SM127" s="49"/>
      <c r="SN127" s="49"/>
      <c r="SO127" s="49"/>
      <c r="SP127" s="49"/>
      <c r="SQ127" s="49"/>
      <c r="SR127" s="49"/>
      <c r="SS127" s="49"/>
      <c r="ST127" s="49"/>
      <c r="SU127" s="49"/>
      <c r="SV127" s="49"/>
      <c r="SW127" s="49"/>
      <c r="SX127" s="49"/>
      <c r="SY127" s="49"/>
      <c r="SZ127" s="49"/>
      <c r="TA127" s="49"/>
      <c r="TB127" s="49"/>
      <c r="TC127" s="49"/>
      <c r="TD127" s="49"/>
      <c r="TE127" s="49"/>
      <c r="TF127" s="49"/>
      <c r="TG127" s="49"/>
      <c r="TH127" s="49"/>
      <c r="TI127" s="49"/>
      <c r="TJ127" s="49"/>
      <c r="TK127" s="49"/>
      <c r="TL127" s="49"/>
      <c r="TM127" s="49"/>
      <c r="TN127" s="49"/>
      <c r="TO127" s="49"/>
      <c r="TP127" s="49"/>
      <c r="TQ127" s="49"/>
      <c r="TR127" s="49"/>
      <c r="TS127" s="49"/>
      <c r="TT127" s="49"/>
      <c r="TU127" s="49"/>
      <c r="TV127" s="49"/>
      <c r="TW127" s="49"/>
      <c r="TX127" s="49"/>
      <c r="TY127" s="49"/>
      <c r="TZ127" s="49"/>
      <c r="UA127" s="49"/>
      <c r="UB127" s="49"/>
      <c r="UC127" s="49"/>
      <c r="UD127" s="49"/>
      <c r="UE127" s="49"/>
      <c r="UF127" s="49"/>
      <c r="UG127" s="49"/>
      <c r="UH127" s="49"/>
      <c r="UI127" s="49"/>
      <c r="UJ127" s="49"/>
      <c r="UK127" s="49"/>
      <c r="UL127" s="49"/>
      <c r="UM127" s="49"/>
      <c r="UN127" s="49"/>
      <c r="UO127" s="49"/>
      <c r="UP127" s="49"/>
      <c r="UQ127" s="49"/>
      <c r="UR127" s="49"/>
      <c r="US127" s="49"/>
      <c r="UT127" s="49"/>
      <c r="UU127" s="49"/>
      <c r="UV127" s="49"/>
      <c r="UW127" s="49"/>
      <c r="UX127" s="49"/>
      <c r="UY127" s="49"/>
      <c r="UZ127" s="49"/>
      <c r="VA127" s="49"/>
      <c r="VB127" s="49"/>
      <c r="VC127" s="49"/>
      <c r="VD127" s="49"/>
      <c r="VE127" s="49"/>
      <c r="VF127" s="49"/>
      <c r="VG127" s="49"/>
      <c r="VH127" s="49"/>
      <c r="VI127" s="49"/>
      <c r="VJ127" s="49"/>
      <c r="VK127" s="49"/>
      <c r="VL127" s="49"/>
      <c r="VM127" s="49"/>
      <c r="VN127" s="49"/>
      <c r="VO127" s="49"/>
      <c r="VP127" s="49"/>
      <c r="VQ127" s="49"/>
      <c r="VR127" s="49"/>
      <c r="VS127" s="49"/>
      <c r="VT127" s="49"/>
      <c r="VU127" s="49"/>
      <c r="VV127" s="49"/>
      <c r="VW127" s="49"/>
      <c r="VX127" s="49"/>
      <c r="VY127" s="49"/>
      <c r="VZ127" s="49"/>
      <c r="WA127" s="49"/>
      <c r="WB127" s="49"/>
      <c r="WC127" s="49"/>
      <c r="WD127" s="49"/>
      <c r="WE127" s="49"/>
      <c r="WF127" s="49"/>
      <c r="WG127" s="49"/>
      <c r="WH127" s="49"/>
      <c r="WI127" s="49"/>
      <c r="WJ127" s="49"/>
      <c r="WK127" s="49"/>
      <c r="WL127" s="49"/>
      <c r="WM127" s="49"/>
      <c r="WN127" s="49"/>
      <c r="WO127" s="49"/>
      <c r="WP127" s="49"/>
      <c r="WQ127" s="49"/>
      <c r="WR127" s="49"/>
      <c r="WS127" s="49"/>
      <c r="WT127" s="49"/>
      <c r="WU127" s="49"/>
      <c r="WV127" s="49"/>
      <c r="WW127" s="49"/>
      <c r="WX127" s="49"/>
      <c r="WY127" s="49"/>
      <c r="WZ127" s="49"/>
      <c r="XA127" s="49"/>
      <c r="XB127" s="49"/>
      <c r="XC127" s="49"/>
      <c r="XD127" s="49"/>
      <c r="XE127" s="49"/>
      <c r="XF127" s="49"/>
      <c r="XG127" s="49"/>
      <c r="XH127" s="49"/>
      <c r="XI127" s="49"/>
      <c r="XJ127" s="49"/>
      <c r="XK127" s="49"/>
      <c r="XL127" s="49"/>
      <c r="XM127" s="49"/>
      <c r="XN127" s="49"/>
      <c r="XO127" s="49"/>
      <c r="XP127" s="49"/>
      <c r="XQ127" s="49"/>
      <c r="XR127" s="49"/>
      <c r="XS127" s="49"/>
      <c r="XT127" s="49"/>
      <c r="XU127" s="49"/>
      <c r="XV127" s="49"/>
      <c r="XW127" s="49"/>
      <c r="XX127" s="49"/>
      <c r="XY127" s="49"/>
      <c r="XZ127" s="49"/>
      <c r="YA127" s="49"/>
      <c r="YB127" s="49"/>
      <c r="YC127" s="49"/>
      <c r="YD127" s="49"/>
      <c r="YE127" s="49"/>
      <c r="YF127" s="49"/>
      <c r="YG127" s="49"/>
      <c r="YH127" s="49"/>
      <c r="YI127" s="49"/>
      <c r="YJ127" s="49"/>
      <c r="YK127" s="49"/>
      <c r="YL127" s="49"/>
      <c r="YM127" s="49"/>
      <c r="YN127" s="49"/>
      <c r="YO127" s="49"/>
      <c r="YP127" s="49"/>
      <c r="YQ127" s="49"/>
      <c r="YR127" s="49"/>
      <c r="YS127" s="49"/>
      <c r="YT127" s="49"/>
      <c r="YU127" s="49"/>
      <c r="YV127" s="49"/>
      <c r="YW127" s="49"/>
      <c r="YX127" s="49"/>
      <c r="YY127" s="49"/>
      <c r="YZ127" s="49"/>
      <c r="ZA127" s="49"/>
      <c r="ZB127" s="49"/>
      <c r="ZC127" s="49"/>
      <c r="ZD127" s="49"/>
      <c r="ZE127" s="49"/>
    </row>
    <row r="128" spans="1:681" s="32" customFormat="1" ht="50.25" customHeight="1">
      <c r="A128" s="218" t="s">
        <v>1335</v>
      </c>
      <c r="B128" s="95">
        <v>79</v>
      </c>
      <c r="C128" s="33" t="s">
        <v>611</v>
      </c>
      <c r="D128" s="131" t="s">
        <v>34</v>
      </c>
      <c r="E128" s="131" t="s">
        <v>1023</v>
      </c>
      <c r="F128" s="144">
        <f>G128+H128+I128+J128+K128</f>
        <v>150</v>
      </c>
      <c r="G128" s="143"/>
      <c r="H128" s="143"/>
      <c r="I128" s="143">
        <v>150</v>
      </c>
      <c r="J128" s="143"/>
      <c r="K128" s="143"/>
      <c r="L128" s="131" t="s">
        <v>612</v>
      </c>
      <c r="M128" s="134" t="s">
        <v>213</v>
      </c>
      <c r="N128" s="48"/>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c r="DO128" s="49"/>
      <c r="DP128" s="49"/>
      <c r="DQ128" s="49"/>
      <c r="DR128" s="49"/>
      <c r="DS128" s="49"/>
      <c r="DT128" s="49"/>
      <c r="DU128" s="49"/>
      <c r="DV128" s="49"/>
      <c r="DW128" s="49"/>
      <c r="DX128" s="49"/>
      <c r="DY128" s="49"/>
      <c r="DZ128" s="49"/>
      <c r="EA128" s="49"/>
      <c r="EB128" s="49"/>
      <c r="EC128" s="49"/>
      <c r="ED128" s="49"/>
      <c r="EE128" s="49"/>
      <c r="EF128" s="49"/>
      <c r="EG128" s="49"/>
      <c r="EH128" s="49"/>
      <c r="EI128" s="49"/>
      <c r="EJ128" s="49"/>
      <c r="EK128" s="49"/>
      <c r="EL128" s="49"/>
      <c r="EM128" s="49"/>
      <c r="EN128" s="49"/>
      <c r="EO128" s="49"/>
      <c r="EP128" s="49"/>
      <c r="EQ128" s="49"/>
      <c r="ER128" s="49"/>
      <c r="ES128" s="49"/>
      <c r="ET128" s="49"/>
      <c r="EU128" s="49"/>
      <c r="EV128" s="49"/>
      <c r="EW128" s="49"/>
      <c r="EX128" s="49"/>
      <c r="EY128" s="49"/>
      <c r="EZ128" s="49"/>
      <c r="FA128" s="49"/>
      <c r="FB128" s="49"/>
      <c r="FC128" s="49"/>
      <c r="FD128" s="49"/>
      <c r="FE128" s="49"/>
      <c r="FF128" s="49"/>
      <c r="FG128" s="49"/>
      <c r="FH128" s="49"/>
      <c r="FI128" s="49"/>
      <c r="FJ128" s="49"/>
      <c r="FK128" s="49"/>
      <c r="FL128" s="49"/>
      <c r="FM128" s="49"/>
      <c r="FN128" s="49"/>
      <c r="FO128" s="49"/>
      <c r="FP128" s="49"/>
      <c r="FQ128" s="49"/>
      <c r="FR128" s="49"/>
      <c r="FS128" s="49"/>
      <c r="FT128" s="49"/>
      <c r="FU128" s="49"/>
      <c r="FV128" s="49"/>
      <c r="FW128" s="49"/>
      <c r="FX128" s="49"/>
      <c r="FY128" s="49"/>
      <c r="FZ128" s="49"/>
      <c r="GA128" s="49"/>
      <c r="GB128" s="49"/>
      <c r="GC128" s="49"/>
      <c r="GD128" s="49"/>
      <c r="GE128" s="49"/>
      <c r="GF128" s="49"/>
      <c r="GG128" s="49"/>
      <c r="GH128" s="49"/>
      <c r="GI128" s="49"/>
      <c r="GJ128" s="49"/>
      <c r="GK128" s="49"/>
      <c r="GL128" s="49"/>
      <c r="GM128" s="49"/>
      <c r="GN128" s="49"/>
      <c r="GO128" s="49"/>
      <c r="GP128" s="49"/>
      <c r="GQ128" s="49"/>
      <c r="GR128" s="49"/>
      <c r="GS128" s="49"/>
      <c r="GT128" s="49"/>
      <c r="GU128" s="49"/>
      <c r="GV128" s="49"/>
      <c r="GW128" s="49"/>
      <c r="GX128" s="49"/>
      <c r="GY128" s="49"/>
      <c r="GZ128" s="49"/>
      <c r="HA128" s="49"/>
      <c r="HB128" s="49"/>
      <c r="HC128" s="49"/>
      <c r="HD128" s="49"/>
      <c r="HE128" s="49"/>
      <c r="HF128" s="49"/>
      <c r="HG128" s="49"/>
      <c r="HH128" s="49"/>
      <c r="HI128" s="49"/>
      <c r="HJ128" s="49"/>
      <c r="HK128" s="49"/>
      <c r="HL128" s="49"/>
      <c r="HM128" s="49"/>
      <c r="HN128" s="49"/>
      <c r="HO128" s="49"/>
      <c r="HP128" s="49"/>
      <c r="HQ128" s="49"/>
      <c r="HR128" s="49"/>
      <c r="HS128" s="49"/>
      <c r="HT128" s="49"/>
      <c r="HU128" s="49"/>
      <c r="HV128" s="49"/>
      <c r="HW128" s="49"/>
      <c r="HX128" s="49"/>
      <c r="HY128" s="49"/>
      <c r="HZ128" s="49"/>
      <c r="IA128" s="49"/>
      <c r="IB128" s="49"/>
      <c r="IC128" s="49"/>
      <c r="ID128" s="49"/>
      <c r="IE128" s="49"/>
      <c r="IF128" s="49"/>
      <c r="IG128" s="49"/>
      <c r="IH128" s="49"/>
      <c r="II128" s="49"/>
      <c r="IJ128" s="49"/>
      <c r="IK128" s="49"/>
      <c r="IL128" s="49"/>
      <c r="IM128" s="49"/>
      <c r="IN128" s="49"/>
      <c r="IO128" s="49"/>
      <c r="IP128" s="49"/>
      <c r="IQ128" s="49"/>
      <c r="IR128" s="49"/>
      <c r="IS128" s="49"/>
      <c r="IT128" s="49"/>
      <c r="IU128" s="49"/>
      <c r="IV128" s="49"/>
      <c r="IW128" s="49"/>
      <c r="IX128" s="49"/>
      <c r="IY128" s="49"/>
      <c r="IZ128" s="49"/>
      <c r="JA128" s="49"/>
      <c r="JB128" s="49"/>
      <c r="JC128" s="49"/>
      <c r="JD128" s="49"/>
      <c r="JE128" s="49"/>
      <c r="JF128" s="49"/>
      <c r="JG128" s="49"/>
      <c r="JH128" s="49"/>
      <c r="JI128" s="49"/>
      <c r="JJ128" s="49"/>
      <c r="JK128" s="49"/>
      <c r="JL128" s="49"/>
      <c r="JM128" s="49"/>
      <c r="JN128" s="49"/>
      <c r="JO128" s="49"/>
      <c r="JP128" s="49"/>
      <c r="JQ128" s="49"/>
      <c r="JR128" s="49"/>
      <c r="JS128" s="49"/>
      <c r="JT128" s="49"/>
      <c r="JU128" s="49"/>
      <c r="JV128" s="49"/>
      <c r="JW128" s="49"/>
      <c r="JX128" s="49"/>
      <c r="JY128" s="49"/>
      <c r="JZ128" s="49"/>
      <c r="KA128" s="49"/>
      <c r="KB128" s="49"/>
      <c r="KC128" s="49"/>
      <c r="KD128" s="49"/>
      <c r="KE128" s="49"/>
      <c r="KF128" s="49"/>
      <c r="KG128" s="49"/>
      <c r="KH128" s="49"/>
      <c r="KI128" s="49"/>
      <c r="KJ128" s="49"/>
      <c r="KK128" s="49"/>
      <c r="KL128" s="49"/>
      <c r="KM128" s="49"/>
      <c r="KN128" s="49"/>
      <c r="KO128" s="49"/>
      <c r="KP128" s="49"/>
      <c r="KQ128" s="49"/>
      <c r="KR128" s="49"/>
      <c r="KS128" s="49"/>
      <c r="KT128" s="49"/>
      <c r="KU128" s="49"/>
      <c r="KV128" s="49"/>
      <c r="KW128" s="49"/>
      <c r="KX128" s="49"/>
      <c r="KY128" s="49"/>
      <c r="KZ128" s="49"/>
      <c r="LA128" s="49"/>
      <c r="LB128" s="49"/>
      <c r="LC128" s="49"/>
      <c r="LD128" s="49"/>
      <c r="LE128" s="49"/>
      <c r="LF128" s="49"/>
      <c r="LG128" s="49"/>
      <c r="LH128" s="49"/>
      <c r="LI128" s="49"/>
      <c r="LJ128" s="49"/>
      <c r="LK128" s="49"/>
      <c r="LL128" s="49"/>
      <c r="LM128" s="49"/>
      <c r="LN128" s="49"/>
      <c r="LO128" s="49"/>
      <c r="LP128" s="49"/>
      <c r="LQ128" s="49"/>
      <c r="LR128" s="49"/>
      <c r="LS128" s="49"/>
      <c r="LT128" s="49"/>
      <c r="LU128" s="49"/>
      <c r="LV128" s="49"/>
      <c r="LW128" s="49"/>
      <c r="LX128" s="49"/>
      <c r="LY128" s="49"/>
      <c r="LZ128" s="49"/>
      <c r="MA128" s="49"/>
      <c r="MB128" s="49"/>
      <c r="MC128" s="49"/>
      <c r="MD128" s="49"/>
      <c r="ME128" s="49"/>
      <c r="MF128" s="49"/>
      <c r="MG128" s="49"/>
      <c r="MH128" s="49"/>
      <c r="MI128" s="49"/>
      <c r="MJ128" s="49"/>
      <c r="MK128" s="49"/>
      <c r="ML128" s="49"/>
      <c r="MM128" s="49"/>
      <c r="MN128" s="49"/>
      <c r="MO128" s="49"/>
      <c r="MP128" s="49"/>
      <c r="MQ128" s="49"/>
      <c r="MR128" s="49"/>
      <c r="MS128" s="49"/>
      <c r="MT128" s="49"/>
      <c r="MU128" s="49"/>
      <c r="MV128" s="49"/>
      <c r="MW128" s="49"/>
      <c r="MX128" s="49"/>
      <c r="MY128" s="49"/>
      <c r="MZ128" s="49"/>
      <c r="NA128" s="49"/>
      <c r="NB128" s="49"/>
      <c r="NC128" s="49"/>
      <c r="ND128" s="49"/>
      <c r="NE128" s="49"/>
      <c r="NF128" s="49"/>
      <c r="NG128" s="49"/>
      <c r="NH128" s="49"/>
      <c r="NI128" s="49"/>
      <c r="NJ128" s="49"/>
      <c r="NK128" s="49"/>
      <c r="NL128" s="49"/>
      <c r="NM128" s="49"/>
      <c r="NN128" s="49"/>
      <c r="NO128" s="49"/>
      <c r="NP128" s="49"/>
      <c r="NQ128" s="49"/>
      <c r="NR128" s="49"/>
      <c r="NS128" s="49"/>
      <c r="NT128" s="49"/>
      <c r="NU128" s="49"/>
      <c r="NV128" s="49"/>
      <c r="NW128" s="49"/>
      <c r="NX128" s="49"/>
      <c r="NY128" s="49"/>
      <c r="NZ128" s="49"/>
      <c r="OA128" s="49"/>
      <c r="OB128" s="49"/>
      <c r="OC128" s="49"/>
      <c r="OD128" s="49"/>
      <c r="OE128" s="49"/>
      <c r="OF128" s="49"/>
      <c r="OG128" s="49"/>
      <c r="OH128" s="49"/>
      <c r="OI128" s="49"/>
      <c r="OJ128" s="49"/>
      <c r="OK128" s="49"/>
      <c r="OL128" s="49"/>
      <c r="OM128" s="49"/>
      <c r="ON128" s="49"/>
      <c r="OO128" s="49"/>
      <c r="OP128" s="49"/>
      <c r="OQ128" s="49"/>
      <c r="OR128" s="49"/>
      <c r="OS128" s="49"/>
      <c r="OT128" s="49"/>
      <c r="OU128" s="49"/>
      <c r="OV128" s="49"/>
      <c r="OW128" s="49"/>
      <c r="OX128" s="49"/>
      <c r="OY128" s="49"/>
      <c r="OZ128" s="49"/>
      <c r="PA128" s="49"/>
      <c r="PB128" s="49"/>
      <c r="PC128" s="49"/>
      <c r="PD128" s="49"/>
      <c r="PE128" s="49"/>
      <c r="PF128" s="49"/>
      <c r="PG128" s="49"/>
      <c r="PH128" s="49"/>
      <c r="PI128" s="49"/>
      <c r="PJ128" s="49"/>
      <c r="PK128" s="49"/>
      <c r="PL128" s="49"/>
      <c r="PM128" s="49"/>
      <c r="PN128" s="49"/>
      <c r="PO128" s="49"/>
      <c r="PP128" s="49"/>
      <c r="PQ128" s="49"/>
      <c r="PR128" s="49"/>
      <c r="PS128" s="49"/>
      <c r="PT128" s="49"/>
      <c r="PU128" s="49"/>
      <c r="PV128" s="49"/>
      <c r="PW128" s="49"/>
      <c r="PX128" s="49"/>
      <c r="PY128" s="49"/>
      <c r="PZ128" s="49"/>
      <c r="QA128" s="49"/>
      <c r="QB128" s="49"/>
      <c r="QC128" s="49"/>
      <c r="QD128" s="49"/>
      <c r="QE128" s="49"/>
      <c r="QF128" s="49"/>
      <c r="QG128" s="49"/>
      <c r="QH128" s="49"/>
      <c r="QI128" s="49"/>
      <c r="QJ128" s="49"/>
      <c r="QK128" s="49"/>
      <c r="QL128" s="49"/>
      <c r="QM128" s="49"/>
      <c r="QN128" s="49"/>
      <c r="QO128" s="49"/>
      <c r="QP128" s="49"/>
      <c r="QQ128" s="49"/>
      <c r="QR128" s="49"/>
      <c r="QS128" s="49"/>
      <c r="QT128" s="49"/>
      <c r="QU128" s="49"/>
      <c r="QV128" s="49"/>
      <c r="QW128" s="49"/>
      <c r="QX128" s="49"/>
      <c r="QY128" s="49"/>
      <c r="QZ128" s="49"/>
      <c r="RA128" s="49"/>
      <c r="RB128" s="49"/>
      <c r="RC128" s="49"/>
      <c r="RD128" s="49"/>
      <c r="RE128" s="49"/>
      <c r="RF128" s="49"/>
      <c r="RG128" s="49"/>
      <c r="RH128" s="49"/>
      <c r="RI128" s="49"/>
      <c r="RJ128" s="49"/>
      <c r="RK128" s="49"/>
      <c r="RL128" s="49"/>
      <c r="RM128" s="49"/>
      <c r="RN128" s="49"/>
      <c r="RO128" s="49"/>
      <c r="RP128" s="49"/>
      <c r="RQ128" s="49"/>
      <c r="RR128" s="49"/>
      <c r="RS128" s="49"/>
      <c r="RT128" s="49"/>
      <c r="RU128" s="49"/>
      <c r="RV128" s="49"/>
      <c r="RW128" s="49"/>
      <c r="RX128" s="49"/>
      <c r="RY128" s="49"/>
      <c r="RZ128" s="49"/>
      <c r="SA128" s="49"/>
      <c r="SB128" s="49"/>
      <c r="SC128" s="49"/>
      <c r="SD128" s="49"/>
      <c r="SE128" s="49"/>
      <c r="SF128" s="49"/>
      <c r="SG128" s="49"/>
      <c r="SH128" s="49"/>
      <c r="SI128" s="49"/>
      <c r="SJ128" s="49"/>
      <c r="SK128" s="49"/>
      <c r="SL128" s="49"/>
      <c r="SM128" s="49"/>
      <c r="SN128" s="49"/>
      <c r="SO128" s="49"/>
      <c r="SP128" s="49"/>
      <c r="SQ128" s="49"/>
      <c r="SR128" s="49"/>
      <c r="SS128" s="49"/>
      <c r="ST128" s="49"/>
      <c r="SU128" s="49"/>
      <c r="SV128" s="49"/>
      <c r="SW128" s="49"/>
      <c r="SX128" s="49"/>
      <c r="SY128" s="49"/>
      <c r="SZ128" s="49"/>
      <c r="TA128" s="49"/>
      <c r="TB128" s="49"/>
      <c r="TC128" s="49"/>
      <c r="TD128" s="49"/>
      <c r="TE128" s="49"/>
      <c r="TF128" s="49"/>
      <c r="TG128" s="49"/>
      <c r="TH128" s="49"/>
      <c r="TI128" s="49"/>
      <c r="TJ128" s="49"/>
      <c r="TK128" s="49"/>
      <c r="TL128" s="49"/>
      <c r="TM128" s="49"/>
      <c r="TN128" s="49"/>
      <c r="TO128" s="49"/>
      <c r="TP128" s="49"/>
      <c r="TQ128" s="49"/>
      <c r="TR128" s="49"/>
      <c r="TS128" s="49"/>
      <c r="TT128" s="49"/>
      <c r="TU128" s="49"/>
      <c r="TV128" s="49"/>
      <c r="TW128" s="49"/>
      <c r="TX128" s="49"/>
      <c r="TY128" s="49"/>
      <c r="TZ128" s="49"/>
      <c r="UA128" s="49"/>
      <c r="UB128" s="49"/>
      <c r="UC128" s="49"/>
      <c r="UD128" s="49"/>
      <c r="UE128" s="49"/>
      <c r="UF128" s="49"/>
      <c r="UG128" s="49"/>
      <c r="UH128" s="49"/>
      <c r="UI128" s="49"/>
      <c r="UJ128" s="49"/>
      <c r="UK128" s="49"/>
      <c r="UL128" s="49"/>
      <c r="UM128" s="49"/>
      <c r="UN128" s="49"/>
      <c r="UO128" s="49"/>
      <c r="UP128" s="49"/>
      <c r="UQ128" s="49"/>
      <c r="UR128" s="49"/>
      <c r="US128" s="49"/>
      <c r="UT128" s="49"/>
      <c r="UU128" s="49"/>
      <c r="UV128" s="49"/>
      <c r="UW128" s="49"/>
      <c r="UX128" s="49"/>
      <c r="UY128" s="49"/>
      <c r="UZ128" s="49"/>
      <c r="VA128" s="49"/>
      <c r="VB128" s="49"/>
      <c r="VC128" s="49"/>
      <c r="VD128" s="49"/>
      <c r="VE128" s="49"/>
      <c r="VF128" s="49"/>
      <c r="VG128" s="49"/>
      <c r="VH128" s="49"/>
      <c r="VI128" s="49"/>
      <c r="VJ128" s="49"/>
      <c r="VK128" s="49"/>
      <c r="VL128" s="49"/>
      <c r="VM128" s="49"/>
      <c r="VN128" s="49"/>
      <c r="VO128" s="49"/>
      <c r="VP128" s="49"/>
      <c r="VQ128" s="49"/>
      <c r="VR128" s="49"/>
      <c r="VS128" s="49"/>
      <c r="VT128" s="49"/>
      <c r="VU128" s="49"/>
      <c r="VV128" s="49"/>
      <c r="VW128" s="49"/>
      <c r="VX128" s="49"/>
      <c r="VY128" s="49"/>
      <c r="VZ128" s="49"/>
      <c r="WA128" s="49"/>
      <c r="WB128" s="49"/>
      <c r="WC128" s="49"/>
      <c r="WD128" s="49"/>
      <c r="WE128" s="49"/>
      <c r="WF128" s="49"/>
      <c r="WG128" s="49"/>
      <c r="WH128" s="49"/>
      <c r="WI128" s="49"/>
      <c r="WJ128" s="49"/>
      <c r="WK128" s="49"/>
      <c r="WL128" s="49"/>
      <c r="WM128" s="49"/>
      <c r="WN128" s="49"/>
      <c r="WO128" s="49"/>
      <c r="WP128" s="49"/>
      <c r="WQ128" s="49"/>
      <c r="WR128" s="49"/>
      <c r="WS128" s="49"/>
      <c r="WT128" s="49"/>
      <c r="WU128" s="49"/>
      <c r="WV128" s="49"/>
      <c r="WW128" s="49"/>
      <c r="WX128" s="49"/>
      <c r="WY128" s="49"/>
      <c r="WZ128" s="49"/>
      <c r="XA128" s="49"/>
      <c r="XB128" s="49"/>
      <c r="XC128" s="49"/>
      <c r="XD128" s="49"/>
      <c r="XE128" s="49"/>
      <c r="XF128" s="49"/>
      <c r="XG128" s="49"/>
      <c r="XH128" s="49"/>
      <c r="XI128" s="49"/>
      <c r="XJ128" s="49"/>
      <c r="XK128" s="49"/>
      <c r="XL128" s="49"/>
      <c r="XM128" s="49"/>
      <c r="XN128" s="49"/>
      <c r="XO128" s="49"/>
      <c r="XP128" s="49"/>
      <c r="XQ128" s="49"/>
      <c r="XR128" s="49"/>
      <c r="XS128" s="49"/>
      <c r="XT128" s="49"/>
      <c r="XU128" s="49"/>
      <c r="XV128" s="49"/>
      <c r="XW128" s="49"/>
      <c r="XX128" s="49"/>
      <c r="XY128" s="49"/>
      <c r="XZ128" s="49"/>
      <c r="YA128" s="49"/>
      <c r="YB128" s="49"/>
      <c r="YC128" s="49"/>
      <c r="YD128" s="49"/>
      <c r="YE128" s="49"/>
      <c r="YF128" s="49"/>
      <c r="YG128" s="49"/>
      <c r="YH128" s="49"/>
      <c r="YI128" s="49"/>
      <c r="YJ128" s="49"/>
      <c r="YK128" s="49"/>
      <c r="YL128" s="49"/>
      <c r="YM128" s="49"/>
      <c r="YN128" s="49"/>
      <c r="YO128" s="49"/>
      <c r="YP128" s="49"/>
      <c r="YQ128" s="49"/>
      <c r="YR128" s="49"/>
      <c r="YS128" s="49"/>
      <c r="YT128" s="49"/>
      <c r="YU128" s="49"/>
      <c r="YV128" s="49"/>
      <c r="YW128" s="49"/>
      <c r="YX128" s="49"/>
      <c r="YY128" s="49"/>
      <c r="YZ128" s="49"/>
      <c r="ZA128" s="49"/>
      <c r="ZB128" s="49"/>
      <c r="ZC128" s="49"/>
      <c r="ZD128" s="49"/>
      <c r="ZE128" s="49"/>
    </row>
    <row r="129" spans="1:681" s="32" customFormat="1" ht="33.75" customHeight="1">
      <c r="A129" s="218"/>
      <c r="B129" s="95">
        <v>80</v>
      </c>
      <c r="C129" s="35" t="s">
        <v>1144</v>
      </c>
      <c r="D129" s="131" t="s">
        <v>34</v>
      </c>
      <c r="E129" s="131" t="s">
        <v>1023</v>
      </c>
      <c r="F129" s="144">
        <f>G129+H129+I129+J129+K129</f>
        <v>20</v>
      </c>
      <c r="G129" s="143"/>
      <c r="H129" s="143"/>
      <c r="I129" s="143">
        <v>20</v>
      </c>
      <c r="J129" s="143"/>
      <c r="K129" s="143"/>
      <c r="L129" s="131" t="s">
        <v>1145</v>
      </c>
      <c r="M129" s="131" t="s">
        <v>208</v>
      </c>
      <c r="N129" s="48"/>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49"/>
      <c r="CI129" s="49"/>
      <c r="CJ129" s="49"/>
      <c r="CK129" s="49"/>
      <c r="CL129" s="49"/>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c r="DO129" s="49"/>
      <c r="DP129" s="49"/>
      <c r="DQ129" s="49"/>
      <c r="DR129" s="49"/>
      <c r="DS129" s="49"/>
      <c r="DT129" s="49"/>
      <c r="DU129" s="49"/>
      <c r="DV129" s="49"/>
      <c r="DW129" s="49"/>
      <c r="DX129" s="49"/>
      <c r="DY129" s="49"/>
      <c r="DZ129" s="49"/>
      <c r="EA129" s="49"/>
      <c r="EB129" s="49"/>
      <c r="EC129" s="49"/>
      <c r="ED129" s="49"/>
      <c r="EE129" s="49"/>
      <c r="EF129" s="49"/>
      <c r="EG129" s="49"/>
      <c r="EH129" s="49"/>
      <c r="EI129" s="49"/>
      <c r="EJ129" s="49"/>
      <c r="EK129" s="49"/>
      <c r="EL129" s="49"/>
      <c r="EM129" s="49"/>
      <c r="EN129" s="49"/>
      <c r="EO129" s="49"/>
      <c r="EP129" s="49"/>
      <c r="EQ129" s="49"/>
      <c r="ER129" s="49"/>
      <c r="ES129" s="49"/>
      <c r="ET129" s="49"/>
      <c r="EU129" s="49"/>
      <c r="EV129" s="49"/>
      <c r="EW129" s="49"/>
      <c r="EX129" s="49"/>
      <c r="EY129" s="49"/>
      <c r="EZ129" s="49"/>
      <c r="FA129" s="49"/>
      <c r="FB129" s="49"/>
      <c r="FC129" s="49"/>
      <c r="FD129" s="49"/>
      <c r="FE129" s="49"/>
      <c r="FF129" s="49"/>
      <c r="FG129" s="49"/>
      <c r="FH129" s="49"/>
      <c r="FI129" s="49"/>
      <c r="FJ129" s="49"/>
      <c r="FK129" s="49"/>
      <c r="FL129" s="49"/>
      <c r="FM129" s="49"/>
      <c r="FN129" s="49"/>
      <c r="FO129" s="49"/>
      <c r="FP129" s="49"/>
      <c r="FQ129" s="49"/>
      <c r="FR129" s="49"/>
      <c r="FS129" s="49"/>
      <c r="FT129" s="49"/>
      <c r="FU129" s="49"/>
      <c r="FV129" s="49"/>
      <c r="FW129" s="49"/>
      <c r="FX129" s="49"/>
      <c r="FY129" s="49"/>
      <c r="FZ129" s="49"/>
      <c r="GA129" s="49"/>
      <c r="GB129" s="49"/>
      <c r="GC129" s="49"/>
      <c r="GD129" s="49"/>
      <c r="GE129" s="49"/>
      <c r="GF129" s="49"/>
      <c r="GG129" s="49"/>
      <c r="GH129" s="49"/>
      <c r="GI129" s="49"/>
      <c r="GJ129" s="49"/>
      <c r="GK129" s="49"/>
      <c r="GL129" s="49"/>
      <c r="GM129" s="49"/>
      <c r="GN129" s="49"/>
      <c r="GO129" s="49"/>
      <c r="GP129" s="49"/>
      <c r="GQ129" s="49"/>
      <c r="GR129" s="49"/>
      <c r="GS129" s="49"/>
      <c r="GT129" s="49"/>
      <c r="GU129" s="49"/>
      <c r="GV129" s="49"/>
      <c r="GW129" s="49"/>
      <c r="GX129" s="49"/>
      <c r="GY129" s="49"/>
      <c r="GZ129" s="49"/>
      <c r="HA129" s="49"/>
      <c r="HB129" s="49"/>
      <c r="HC129" s="49"/>
      <c r="HD129" s="49"/>
      <c r="HE129" s="49"/>
      <c r="HF129" s="49"/>
      <c r="HG129" s="49"/>
      <c r="HH129" s="49"/>
      <c r="HI129" s="49"/>
      <c r="HJ129" s="49"/>
      <c r="HK129" s="49"/>
      <c r="HL129" s="49"/>
      <c r="HM129" s="49"/>
      <c r="HN129" s="49"/>
      <c r="HO129" s="49"/>
      <c r="HP129" s="49"/>
      <c r="HQ129" s="49"/>
      <c r="HR129" s="49"/>
      <c r="HS129" s="49"/>
      <c r="HT129" s="49"/>
      <c r="HU129" s="49"/>
      <c r="HV129" s="49"/>
      <c r="HW129" s="49"/>
      <c r="HX129" s="49"/>
      <c r="HY129" s="49"/>
      <c r="HZ129" s="49"/>
      <c r="IA129" s="49"/>
      <c r="IB129" s="49"/>
      <c r="IC129" s="49"/>
      <c r="ID129" s="49"/>
      <c r="IE129" s="49"/>
      <c r="IF129" s="49"/>
      <c r="IG129" s="49"/>
      <c r="IH129" s="49"/>
      <c r="II129" s="49"/>
      <c r="IJ129" s="49"/>
      <c r="IK129" s="49"/>
      <c r="IL129" s="49"/>
      <c r="IM129" s="49"/>
      <c r="IN129" s="49"/>
      <c r="IO129" s="49"/>
      <c r="IP129" s="49"/>
      <c r="IQ129" s="49"/>
      <c r="IR129" s="49"/>
      <c r="IS129" s="49"/>
      <c r="IT129" s="49"/>
      <c r="IU129" s="49"/>
      <c r="IV129" s="49"/>
      <c r="IW129" s="49"/>
      <c r="IX129" s="49"/>
      <c r="IY129" s="49"/>
      <c r="IZ129" s="49"/>
      <c r="JA129" s="49"/>
      <c r="JB129" s="49"/>
      <c r="JC129" s="49"/>
      <c r="JD129" s="49"/>
      <c r="JE129" s="49"/>
      <c r="JF129" s="49"/>
      <c r="JG129" s="49"/>
      <c r="JH129" s="49"/>
      <c r="JI129" s="49"/>
      <c r="JJ129" s="49"/>
      <c r="JK129" s="49"/>
      <c r="JL129" s="49"/>
      <c r="JM129" s="49"/>
      <c r="JN129" s="49"/>
      <c r="JO129" s="49"/>
      <c r="JP129" s="49"/>
      <c r="JQ129" s="49"/>
      <c r="JR129" s="49"/>
      <c r="JS129" s="49"/>
      <c r="JT129" s="49"/>
      <c r="JU129" s="49"/>
      <c r="JV129" s="49"/>
      <c r="JW129" s="49"/>
      <c r="JX129" s="49"/>
      <c r="JY129" s="49"/>
      <c r="JZ129" s="49"/>
      <c r="KA129" s="49"/>
      <c r="KB129" s="49"/>
      <c r="KC129" s="49"/>
      <c r="KD129" s="49"/>
      <c r="KE129" s="49"/>
      <c r="KF129" s="49"/>
      <c r="KG129" s="49"/>
      <c r="KH129" s="49"/>
      <c r="KI129" s="49"/>
      <c r="KJ129" s="49"/>
      <c r="KK129" s="49"/>
      <c r="KL129" s="49"/>
      <c r="KM129" s="49"/>
      <c r="KN129" s="49"/>
      <c r="KO129" s="49"/>
      <c r="KP129" s="49"/>
      <c r="KQ129" s="49"/>
      <c r="KR129" s="49"/>
      <c r="KS129" s="49"/>
      <c r="KT129" s="49"/>
      <c r="KU129" s="49"/>
      <c r="KV129" s="49"/>
      <c r="KW129" s="49"/>
      <c r="KX129" s="49"/>
      <c r="KY129" s="49"/>
      <c r="KZ129" s="49"/>
      <c r="LA129" s="49"/>
      <c r="LB129" s="49"/>
      <c r="LC129" s="49"/>
      <c r="LD129" s="49"/>
      <c r="LE129" s="49"/>
      <c r="LF129" s="49"/>
      <c r="LG129" s="49"/>
      <c r="LH129" s="49"/>
      <c r="LI129" s="49"/>
      <c r="LJ129" s="49"/>
      <c r="LK129" s="49"/>
      <c r="LL129" s="49"/>
      <c r="LM129" s="49"/>
      <c r="LN129" s="49"/>
      <c r="LO129" s="49"/>
      <c r="LP129" s="49"/>
      <c r="LQ129" s="49"/>
      <c r="LR129" s="49"/>
      <c r="LS129" s="49"/>
      <c r="LT129" s="49"/>
      <c r="LU129" s="49"/>
      <c r="LV129" s="49"/>
      <c r="LW129" s="49"/>
      <c r="LX129" s="49"/>
      <c r="LY129" s="49"/>
      <c r="LZ129" s="49"/>
      <c r="MA129" s="49"/>
      <c r="MB129" s="49"/>
      <c r="MC129" s="49"/>
      <c r="MD129" s="49"/>
      <c r="ME129" s="49"/>
      <c r="MF129" s="49"/>
      <c r="MG129" s="49"/>
      <c r="MH129" s="49"/>
      <c r="MI129" s="49"/>
      <c r="MJ129" s="49"/>
      <c r="MK129" s="49"/>
      <c r="ML129" s="49"/>
      <c r="MM129" s="49"/>
      <c r="MN129" s="49"/>
      <c r="MO129" s="49"/>
      <c r="MP129" s="49"/>
      <c r="MQ129" s="49"/>
      <c r="MR129" s="49"/>
      <c r="MS129" s="49"/>
      <c r="MT129" s="49"/>
      <c r="MU129" s="49"/>
      <c r="MV129" s="49"/>
      <c r="MW129" s="49"/>
      <c r="MX129" s="49"/>
      <c r="MY129" s="49"/>
      <c r="MZ129" s="49"/>
      <c r="NA129" s="49"/>
      <c r="NB129" s="49"/>
      <c r="NC129" s="49"/>
      <c r="ND129" s="49"/>
      <c r="NE129" s="49"/>
      <c r="NF129" s="49"/>
      <c r="NG129" s="49"/>
      <c r="NH129" s="49"/>
      <c r="NI129" s="49"/>
      <c r="NJ129" s="49"/>
      <c r="NK129" s="49"/>
      <c r="NL129" s="49"/>
      <c r="NM129" s="49"/>
      <c r="NN129" s="49"/>
      <c r="NO129" s="49"/>
      <c r="NP129" s="49"/>
      <c r="NQ129" s="49"/>
      <c r="NR129" s="49"/>
      <c r="NS129" s="49"/>
      <c r="NT129" s="49"/>
      <c r="NU129" s="49"/>
      <c r="NV129" s="49"/>
      <c r="NW129" s="49"/>
      <c r="NX129" s="49"/>
      <c r="NY129" s="49"/>
      <c r="NZ129" s="49"/>
      <c r="OA129" s="49"/>
      <c r="OB129" s="49"/>
      <c r="OC129" s="49"/>
      <c r="OD129" s="49"/>
      <c r="OE129" s="49"/>
      <c r="OF129" s="49"/>
      <c r="OG129" s="49"/>
      <c r="OH129" s="49"/>
      <c r="OI129" s="49"/>
      <c r="OJ129" s="49"/>
      <c r="OK129" s="49"/>
      <c r="OL129" s="49"/>
      <c r="OM129" s="49"/>
      <c r="ON129" s="49"/>
      <c r="OO129" s="49"/>
      <c r="OP129" s="49"/>
      <c r="OQ129" s="49"/>
      <c r="OR129" s="49"/>
      <c r="OS129" s="49"/>
      <c r="OT129" s="49"/>
      <c r="OU129" s="49"/>
      <c r="OV129" s="49"/>
      <c r="OW129" s="49"/>
      <c r="OX129" s="49"/>
      <c r="OY129" s="49"/>
      <c r="OZ129" s="49"/>
      <c r="PA129" s="49"/>
      <c r="PB129" s="49"/>
      <c r="PC129" s="49"/>
      <c r="PD129" s="49"/>
      <c r="PE129" s="49"/>
      <c r="PF129" s="49"/>
      <c r="PG129" s="49"/>
      <c r="PH129" s="49"/>
      <c r="PI129" s="49"/>
      <c r="PJ129" s="49"/>
      <c r="PK129" s="49"/>
      <c r="PL129" s="49"/>
      <c r="PM129" s="49"/>
      <c r="PN129" s="49"/>
      <c r="PO129" s="49"/>
      <c r="PP129" s="49"/>
      <c r="PQ129" s="49"/>
      <c r="PR129" s="49"/>
      <c r="PS129" s="49"/>
      <c r="PT129" s="49"/>
      <c r="PU129" s="49"/>
      <c r="PV129" s="49"/>
      <c r="PW129" s="49"/>
      <c r="PX129" s="49"/>
      <c r="PY129" s="49"/>
      <c r="PZ129" s="49"/>
      <c r="QA129" s="49"/>
      <c r="QB129" s="49"/>
      <c r="QC129" s="49"/>
      <c r="QD129" s="49"/>
      <c r="QE129" s="49"/>
      <c r="QF129" s="49"/>
      <c r="QG129" s="49"/>
      <c r="QH129" s="49"/>
      <c r="QI129" s="49"/>
      <c r="QJ129" s="49"/>
      <c r="QK129" s="49"/>
      <c r="QL129" s="49"/>
      <c r="QM129" s="49"/>
      <c r="QN129" s="49"/>
      <c r="QO129" s="49"/>
      <c r="QP129" s="49"/>
      <c r="QQ129" s="49"/>
      <c r="QR129" s="49"/>
      <c r="QS129" s="49"/>
      <c r="QT129" s="49"/>
      <c r="QU129" s="49"/>
      <c r="QV129" s="49"/>
      <c r="QW129" s="49"/>
      <c r="QX129" s="49"/>
      <c r="QY129" s="49"/>
      <c r="QZ129" s="49"/>
      <c r="RA129" s="49"/>
      <c r="RB129" s="49"/>
      <c r="RC129" s="49"/>
      <c r="RD129" s="49"/>
      <c r="RE129" s="49"/>
      <c r="RF129" s="49"/>
      <c r="RG129" s="49"/>
      <c r="RH129" s="49"/>
      <c r="RI129" s="49"/>
      <c r="RJ129" s="49"/>
      <c r="RK129" s="49"/>
      <c r="RL129" s="49"/>
      <c r="RM129" s="49"/>
      <c r="RN129" s="49"/>
      <c r="RO129" s="49"/>
      <c r="RP129" s="49"/>
      <c r="RQ129" s="49"/>
      <c r="RR129" s="49"/>
      <c r="RS129" s="49"/>
      <c r="RT129" s="49"/>
      <c r="RU129" s="49"/>
      <c r="RV129" s="49"/>
      <c r="RW129" s="49"/>
      <c r="RX129" s="49"/>
      <c r="RY129" s="49"/>
      <c r="RZ129" s="49"/>
      <c r="SA129" s="49"/>
      <c r="SB129" s="49"/>
      <c r="SC129" s="49"/>
      <c r="SD129" s="49"/>
      <c r="SE129" s="49"/>
      <c r="SF129" s="49"/>
      <c r="SG129" s="49"/>
      <c r="SH129" s="49"/>
      <c r="SI129" s="49"/>
      <c r="SJ129" s="49"/>
      <c r="SK129" s="49"/>
      <c r="SL129" s="49"/>
      <c r="SM129" s="49"/>
      <c r="SN129" s="49"/>
      <c r="SO129" s="49"/>
      <c r="SP129" s="49"/>
      <c r="SQ129" s="49"/>
      <c r="SR129" s="49"/>
      <c r="SS129" s="49"/>
      <c r="ST129" s="49"/>
      <c r="SU129" s="49"/>
      <c r="SV129" s="49"/>
      <c r="SW129" s="49"/>
      <c r="SX129" s="49"/>
      <c r="SY129" s="49"/>
      <c r="SZ129" s="49"/>
      <c r="TA129" s="49"/>
      <c r="TB129" s="49"/>
      <c r="TC129" s="49"/>
      <c r="TD129" s="49"/>
      <c r="TE129" s="49"/>
      <c r="TF129" s="49"/>
      <c r="TG129" s="49"/>
      <c r="TH129" s="49"/>
      <c r="TI129" s="49"/>
      <c r="TJ129" s="49"/>
      <c r="TK129" s="49"/>
      <c r="TL129" s="49"/>
      <c r="TM129" s="49"/>
      <c r="TN129" s="49"/>
      <c r="TO129" s="49"/>
      <c r="TP129" s="49"/>
      <c r="TQ129" s="49"/>
      <c r="TR129" s="49"/>
      <c r="TS129" s="49"/>
      <c r="TT129" s="49"/>
      <c r="TU129" s="49"/>
      <c r="TV129" s="49"/>
      <c r="TW129" s="49"/>
      <c r="TX129" s="49"/>
      <c r="TY129" s="49"/>
      <c r="TZ129" s="49"/>
      <c r="UA129" s="49"/>
      <c r="UB129" s="49"/>
      <c r="UC129" s="49"/>
      <c r="UD129" s="49"/>
      <c r="UE129" s="49"/>
      <c r="UF129" s="49"/>
      <c r="UG129" s="49"/>
      <c r="UH129" s="49"/>
      <c r="UI129" s="49"/>
      <c r="UJ129" s="49"/>
      <c r="UK129" s="49"/>
      <c r="UL129" s="49"/>
      <c r="UM129" s="49"/>
      <c r="UN129" s="49"/>
      <c r="UO129" s="49"/>
      <c r="UP129" s="49"/>
      <c r="UQ129" s="49"/>
      <c r="UR129" s="49"/>
      <c r="US129" s="49"/>
      <c r="UT129" s="49"/>
      <c r="UU129" s="49"/>
      <c r="UV129" s="49"/>
      <c r="UW129" s="49"/>
      <c r="UX129" s="49"/>
      <c r="UY129" s="49"/>
      <c r="UZ129" s="49"/>
      <c r="VA129" s="49"/>
      <c r="VB129" s="49"/>
      <c r="VC129" s="49"/>
      <c r="VD129" s="49"/>
      <c r="VE129" s="49"/>
      <c r="VF129" s="49"/>
      <c r="VG129" s="49"/>
      <c r="VH129" s="49"/>
      <c r="VI129" s="49"/>
      <c r="VJ129" s="49"/>
      <c r="VK129" s="49"/>
      <c r="VL129" s="49"/>
      <c r="VM129" s="49"/>
      <c r="VN129" s="49"/>
      <c r="VO129" s="49"/>
      <c r="VP129" s="49"/>
      <c r="VQ129" s="49"/>
      <c r="VR129" s="49"/>
      <c r="VS129" s="49"/>
      <c r="VT129" s="49"/>
      <c r="VU129" s="49"/>
      <c r="VV129" s="49"/>
      <c r="VW129" s="49"/>
      <c r="VX129" s="49"/>
      <c r="VY129" s="49"/>
      <c r="VZ129" s="49"/>
      <c r="WA129" s="49"/>
      <c r="WB129" s="49"/>
      <c r="WC129" s="49"/>
      <c r="WD129" s="49"/>
      <c r="WE129" s="49"/>
      <c r="WF129" s="49"/>
      <c r="WG129" s="49"/>
      <c r="WH129" s="49"/>
      <c r="WI129" s="49"/>
      <c r="WJ129" s="49"/>
      <c r="WK129" s="49"/>
      <c r="WL129" s="49"/>
      <c r="WM129" s="49"/>
      <c r="WN129" s="49"/>
      <c r="WO129" s="49"/>
      <c r="WP129" s="49"/>
      <c r="WQ129" s="49"/>
      <c r="WR129" s="49"/>
      <c r="WS129" s="49"/>
      <c r="WT129" s="49"/>
      <c r="WU129" s="49"/>
      <c r="WV129" s="49"/>
      <c r="WW129" s="49"/>
      <c r="WX129" s="49"/>
      <c r="WY129" s="49"/>
      <c r="WZ129" s="49"/>
      <c r="XA129" s="49"/>
      <c r="XB129" s="49"/>
      <c r="XC129" s="49"/>
      <c r="XD129" s="49"/>
      <c r="XE129" s="49"/>
      <c r="XF129" s="49"/>
      <c r="XG129" s="49"/>
      <c r="XH129" s="49"/>
      <c r="XI129" s="49"/>
      <c r="XJ129" s="49"/>
      <c r="XK129" s="49"/>
      <c r="XL129" s="49"/>
      <c r="XM129" s="49"/>
      <c r="XN129" s="49"/>
      <c r="XO129" s="49"/>
      <c r="XP129" s="49"/>
      <c r="XQ129" s="49"/>
      <c r="XR129" s="49"/>
      <c r="XS129" s="49"/>
      <c r="XT129" s="49"/>
      <c r="XU129" s="49"/>
      <c r="XV129" s="49"/>
      <c r="XW129" s="49"/>
      <c r="XX129" s="49"/>
      <c r="XY129" s="49"/>
      <c r="XZ129" s="49"/>
      <c r="YA129" s="49"/>
      <c r="YB129" s="49"/>
      <c r="YC129" s="49"/>
      <c r="YD129" s="49"/>
      <c r="YE129" s="49"/>
      <c r="YF129" s="49"/>
      <c r="YG129" s="49"/>
      <c r="YH129" s="49"/>
      <c r="YI129" s="49"/>
      <c r="YJ129" s="49"/>
      <c r="YK129" s="49"/>
      <c r="YL129" s="49"/>
      <c r="YM129" s="49"/>
      <c r="YN129" s="49"/>
      <c r="YO129" s="49"/>
      <c r="YP129" s="49"/>
      <c r="YQ129" s="49"/>
      <c r="YR129" s="49"/>
      <c r="YS129" s="49"/>
      <c r="YT129" s="49"/>
      <c r="YU129" s="49"/>
      <c r="YV129" s="49"/>
      <c r="YW129" s="49"/>
      <c r="YX129" s="49"/>
      <c r="YY129" s="49"/>
      <c r="YZ129" s="49"/>
      <c r="ZA129" s="49"/>
      <c r="ZB129" s="49"/>
      <c r="ZC129" s="49"/>
      <c r="ZD129" s="49"/>
      <c r="ZE129" s="49"/>
    </row>
    <row r="130" spans="1:681" s="32" customFormat="1" ht="65.25" customHeight="1">
      <c r="A130" s="218"/>
      <c r="B130" s="95">
        <v>81</v>
      </c>
      <c r="C130" s="35" t="s">
        <v>1368</v>
      </c>
      <c r="D130" s="175" t="s">
        <v>34</v>
      </c>
      <c r="E130" s="175" t="s">
        <v>1080</v>
      </c>
      <c r="F130" s="178">
        <f>G130+H130+I130+J130+K130</f>
        <v>1500</v>
      </c>
      <c r="G130" s="177"/>
      <c r="H130" s="177"/>
      <c r="I130" s="177">
        <v>1500</v>
      </c>
      <c r="J130" s="177"/>
      <c r="K130" s="177"/>
      <c r="L130" s="175" t="s">
        <v>1369</v>
      </c>
      <c r="M130" s="175" t="s">
        <v>1370</v>
      </c>
      <c r="N130" s="48"/>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49"/>
      <c r="CI130" s="49"/>
      <c r="CJ130" s="49"/>
      <c r="CK130" s="49"/>
      <c r="CL130" s="49"/>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c r="DO130" s="49"/>
      <c r="DP130" s="49"/>
      <c r="DQ130" s="49"/>
      <c r="DR130" s="49"/>
      <c r="DS130" s="49"/>
      <c r="DT130" s="49"/>
      <c r="DU130" s="49"/>
      <c r="DV130" s="49"/>
      <c r="DW130" s="49"/>
      <c r="DX130" s="49"/>
      <c r="DY130" s="49"/>
      <c r="DZ130" s="49"/>
      <c r="EA130" s="49"/>
      <c r="EB130" s="49"/>
      <c r="EC130" s="49"/>
      <c r="ED130" s="49"/>
      <c r="EE130" s="49"/>
      <c r="EF130" s="49"/>
      <c r="EG130" s="49"/>
      <c r="EH130" s="49"/>
      <c r="EI130" s="49"/>
      <c r="EJ130" s="49"/>
      <c r="EK130" s="49"/>
      <c r="EL130" s="49"/>
      <c r="EM130" s="49"/>
      <c r="EN130" s="49"/>
      <c r="EO130" s="49"/>
      <c r="EP130" s="49"/>
      <c r="EQ130" s="49"/>
      <c r="ER130" s="49"/>
      <c r="ES130" s="49"/>
      <c r="ET130" s="49"/>
      <c r="EU130" s="49"/>
      <c r="EV130" s="49"/>
      <c r="EW130" s="49"/>
      <c r="EX130" s="49"/>
      <c r="EY130" s="49"/>
      <c r="EZ130" s="49"/>
      <c r="FA130" s="49"/>
      <c r="FB130" s="49"/>
      <c r="FC130" s="49"/>
      <c r="FD130" s="49"/>
      <c r="FE130" s="49"/>
      <c r="FF130" s="49"/>
      <c r="FG130" s="49"/>
      <c r="FH130" s="49"/>
      <c r="FI130" s="49"/>
      <c r="FJ130" s="49"/>
      <c r="FK130" s="49"/>
      <c r="FL130" s="49"/>
      <c r="FM130" s="49"/>
      <c r="FN130" s="49"/>
      <c r="FO130" s="49"/>
      <c r="FP130" s="49"/>
      <c r="FQ130" s="49"/>
      <c r="FR130" s="49"/>
      <c r="FS130" s="49"/>
      <c r="FT130" s="49"/>
      <c r="FU130" s="49"/>
      <c r="FV130" s="49"/>
      <c r="FW130" s="49"/>
      <c r="FX130" s="49"/>
      <c r="FY130" s="49"/>
      <c r="FZ130" s="49"/>
      <c r="GA130" s="49"/>
      <c r="GB130" s="49"/>
      <c r="GC130" s="49"/>
      <c r="GD130" s="49"/>
      <c r="GE130" s="49"/>
      <c r="GF130" s="49"/>
      <c r="GG130" s="49"/>
      <c r="GH130" s="49"/>
      <c r="GI130" s="49"/>
      <c r="GJ130" s="49"/>
      <c r="GK130" s="49"/>
      <c r="GL130" s="49"/>
      <c r="GM130" s="49"/>
      <c r="GN130" s="49"/>
      <c r="GO130" s="49"/>
      <c r="GP130" s="49"/>
      <c r="GQ130" s="49"/>
      <c r="GR130" s="49"/>
      <c r="GS130" s="49"/>
      <c r="GT130" s="49"/>
      <c r="GU130" s="49"/>
      <c r="GV130" s="49"/>
      <c r="GW130" s="49"/>
      <c r="GX130" s="49"/>
      <c r="GY130" s="49"/>
      <c r="GZ130" s="49"/>
      <c r="HA130" s="49"/>
      <c r="HB130" s="49"/>
      <c r="HC130" s="49"/>
      <c r="HD130" s="49"/>
      <c r="HE130" s="49"/>
      <c r="HF130" s="49"/>
      <c r="HG130" s="49"/>
      <c r="HH130" s="49"/>
      <c r="HI130" s="49"/>
      <c r="HJ130" s="49"/>
      <c r="HK130" s="49"/>
      <c r="HL130" s="49"/>
      <c r="HM130" s="49"/>
      <c r="HN130" s="49"/>
      <c r="HO130" s="49"/>
      <c r="HP130" s="49"/>
      <c r="HQ130" s="49"/>
      <c r="HR130" s="49"/>
      <c r="HS130" s="49"/>
      <c r="HT130" s="49"/>
      <c r="HU130" s="49"/>
      <c r="HV130" s="49"/>
      <c r="HW130" s="49"/>
      <c r="HX130" s="49"/>
      <c r="HY130" s="49"/>
      <c r="HZ130" s="49"/>
      <c r="IA130" s="49"/>
      <c r="IB130" s="49"/>
      <c r="IC130" s="49"/>
      <c r="ID130" s="49"/>
      <c r="IE130" s="49"/>
      <c r="IF130" s="49"/>
      <c r="IG130" s="49"/>
      <c r="IH130" s="49"/>
      <c r="II130" s="49"/>
      <c r="IJ130" s="49"/>
      <c r="IK130" s="49"/>
      <c r="IL130" s="49"/>
      <c r="IM130" s="49"/>
      <c r="IN130" s="49"/>
      <c r="IO130" s="49"/>
      <c r="IP130" s="49"/>
      <c r="IQ130" s="49"/>
      <c r="IR130" s="49"/>
      <c r="IS130" s="49"/>
      <c r="IT130" s="49"/>
      <c r="IU130" s="49"/>
      <c r="IV130" s="49"/>
      <c r="IW130" s="49"/>
      <c r="IX130" s="49"/>
      <c r="IY130" s="49"/>
      <c r="IZ130" s="49"/>
      <c r="JA130" s="49"/>
      <c r="JB130" s="49"/>
      <c r="JC130" s="49"/>
      <c r="JD130" s="49"/>
      <c r="JE130" s="49"/>
      <c r="JF130" s="49"/>
      <c r="JG130" s="49"/>
      <c r="JH130" s="49"/>
      <c r="JI130" s="49"/>
      <c r="JJ130" s="49"/>
      <c r="JK130" s="49"/>
      <c r="JL130" s="49"/>
      <c r="JM130" s="49"/>
      <c r="JN130" s="49"/>
      <c r="JO130" s="49"/>
      <c r="JP130" s="49"/>
      <c r="JQ130" s="49"/>
      <c r="JR130" s="49"/>
      <c r="JS130" s="49"/>
      <c r="JT130" s="49"/>
      <c r="JU130" s="49"/>
      <c r="JV130" s="49"/>
      <c r="JW130" s="49"/>
      <c r="JX130" s="49"/>
      <c r="JY130" s="49"/>
      <c r="JZ130" s="49"/>
      <c r="KA130" s="49"/>
      <c r="KB130" s="49"/>
      <c r="KC130" s="49"/>
      <c r="KD130" s="49"/>
      <c r="KE130" s="49"/>
      <c r="KF130" s="49"/>
      <c r="KG130" s="49"/>
      <c r="KH130" s="49"/>
      <c r="KI130" s="49"/>
      <c r="KJ130" s="49"/>
      <c r="KK130" s="49"/>
      <c r="KL130" s="49"/>
      <c r="KM130" s="49"/>
      <c r="KN130" s="49"/>
      <c r="KO130" s="49"/>
      <c r="KP130" s="49"/>
      <c r="KQ130" s="49"/>
      <c r="KR130" s="49"/>
      <c r="KS130" s="49"/>
      <c r="KT130" s="49"/>
      <c r="KU130" s="49"/>
      <c r="KV130" s="49"/>
      <c r="KW130" s="49"/>
      <c r="KX130" s="49"/>
      <c r="KY130" s="49"/>
      <c r="KZ130" s="49"/>
      <c r="LA130" s="49"/>
      <c r="LB130" s="49"/>
      <c r="LC130" s="49"/>
      <c r="LD130" s="49"/>
      <c r="LE130" s="49"/>
      <c r="LF130" s="49"/>
      <c r="LG130" s="49"/>
      <c r="LH130" s="49"/>
      <c r="LI130" s="49"/>
      <c r="LJ130" s="49"/>
      <c r="LK130" s="49"/>
      <c r="LL130" s="49"/>
      <c r="LM130" s="49"/>
      <c r="LN130" s="49"/>
      <c r="LO130" s="49"/>
      <c r="LP130" s="49"/>
      <c r="LQ130" s="49"/>
      <c r="LR130" s="49"/>
      <c r="LS130" s="49"/>
      <c r="LT130" s="49"/>
      <c r="LU130" s="49"/>
      <c r="LV130" s="49"/>
      <c r="LW130" s="49"/>
      <c r="LX130" s="49"/>
      <c r="LY130" s="49"/>
      <c r="LZ130" s="49"/>
      <c r="MA130" s="49"/>
      <c r="MB130" s="49"/>
      <c r="MC130" s="49"/>
      <c r="MD130" s="49"/>
      <c r="ME130" s="49"/>
      <c r="MF130" s="49"/>
      <c r="MG130" s="49"/>
      <c r="MH130" s="49"/>
      <c r="MI130" s="49"/>
      <c r="MJ130" s="49"/>
      <c r="MK130" s="49"/>
      <c r="ML130" s="49"/>
      <c r="MM130" s="49"/>
      <c r="MN130" s="49"/>
      <c r="MO130" s="49"/>
      <c r="MP130" s="49"/>
      <c r="MQ130" s="49"/>
      <c r="MR130" s="49"/>
      <c r="MS130" s="49"/>
      <c r="MT130" s="49"/>
      <c r="MU130" s="49"/>
      <c r="MV130" s="49"/>
      <c r="MW130" s="49"/>
      <c r="MX130" s="49"/>
      <c r="MY130" s="49"/>
      <c r="MZ130" s="49"/>
      <c r="NA130" s="49"/>
      <c r="NB130" s="49"/>
      <c r="NC130" s="49"/>
      <c r="ND130" s="49"/>
      <c r="NE130" s="49"/>
      <c r="NF130" s="49"/>
      <c r="NG130" s="49"/>
      <c r="NH130" s="49"/>
      <c r="NI130" s="49"/>
      <c r="NJ130" s="49"/>
      <c r="NK130" s="49"/>
      <c r="NL130" s="49"/>
      <c r="NM130" s="49"/>
      <c r="NN130" s="49"/>
      <c r="NO130" s="49"/>
      <c r="NP130" s="49"/>
      <c r="NQ130" s="49"/>
      <c r="NR130" s="49"/>
      <c r="NS130" s="49"/>
      <c r="NT130" s="49"/>
      <c r="NU130" s="49"/>
      <c r="NV130" s="49"/>
      <c r="NW130" s="49"/>
      <c r="NX130" s="49"/>
      <c r="NY130" s="49"/>
      <c r="NZ130" s="49"/>
      <c r="OA130" s="49"/>
      <c r="OB130" s="49"/>
      <c r="OC130" s="49"/>
      <c r="OD130" s="49"/>
      <c r="OE130" s="49"/>
      <c r="OF130" s="49"/>
      <c r="OG130" s="49"/>
      <c r="OH130" s="49"/>
      <c r="OI130" s="49"/>
      <c r="OJ130" s="49"/>
      <c r="OK130" s="49"/>
      <c r="OL130" s="49"/>
      <c r="OM130" s="49"/>
      <c r="ON130" s="49"/>
      <c r="OO130" s="49"/>
      <c r="OP130" s="49"/>
      <c r="OQ130" s="49"/>
      <c r="OR130" s="49"/>
      <c r="OS130" s="49"/>
      <c r="OT130" s="49"/>
      <c r="OU130" s="49"/>
      <c r="OV130" s="49"/>
      <c r="OW130" s="49"/>
      <c r="OX130" s="49"/>
      <c r="OY130" s="49"/>
      <c r="OZ130" s="49"/>
      <c r="PA130" s="49"/>
      <c r="PB130" s="49"/>
      <c r="PC130" s="49"/>
      <c r="PD130" s="49"/>
      <c r="PE130" s="49"/>
      <c r="PF130" s="49"/>
      <c r="PG130" s="49"/>
      <c r="PH130" s="49"/>
      <c r="PI130" s="49"/>
      <c r="PJ130" s="49"/>
      <c r="PK130" s="49"/>
      <c r="PL130" s="49"/>
      <c r="PM130" s="49"/>
      <c r="PN130" s="49"/>
      <c r="PO130" s="49"/>
      <c r="PP130" s="49"/>
      <c r="PQ130" s="49"/>
      <c r="PR130" s="49"/>
      <c r="PS130" s="49"/>
      <c r="PT130" s="49"/>
      <c r="PU130" s="49"/>
      <c r="PV130" s="49"/>
      <c r="PW130" s="49"/>
      <c r="PX130" s="49"/>
      <c r="PY130" s="49"/>
      <c r="PZ130" s="49"/>
      <c r="QA130" s="49"/>
      <c r="QB130" s="49"/>
      <c r="QC130" s="49"/>
      <c r="QD130" s="49"/>
      <c r="QE130" s="49"/>
      <c r="QF130" s="49"/>
      <c r="QG130" s="49"/>
      <c r="QH130" s="49"/>
      <c r="QI130" s="49"/>
      <c r="QJ130" s="49"/>
      <c r="QK130" s="49"/>
      <c r="QL130" s="49"/>
      <c r="QM130" s="49"/>
      <c r="QN130" s="49"/>
      <c r="QO130" s="49"/>
      <c r="QP130" s="49"/>
      <c r="QQ130" s="49"/>
      <c r="QR130" s="49"/>
      <c r="QS130" s="49"/>
      <c r="QT130" s="49"/>
      <c r="QU130" s="49"/>
      <c r="QV130" s="49"/>
      <c r="QW130" s="49"/>
      <c r="QX130" s="49"/>
      <c r="QY130" s="49"/>
      <c r="QZ130" s="49"/>
      <c r="RA130" s="49"/>
      <c r="RB130" s="49"/>
      <c r="RC130" s="49"/>
      <c r="RD130" s="49"/>
      <c r="RE130" s="49"/>
      <c r="RF130" s="49"/>
      <c r="RG130" s="49"/>
      <c r="RH130" s="49"/>
      <c r="RI130" s="49"/>
      <c r="RJ130" s="49"/>
      <c r="RK130" s="49"/>
      <c r="RL130" s="49"/>
      <c r="RM130" s="49"/>
      <c r="RN130" s="49"/>
      <c r="RO130" s="49"/>
      <c r="RP130" s="49"/>
      <c r="RQ130" s="49"/>
      <c r="RR130" s="49"/>
      <c r="RS130" s="49"/>
      <c r="RT130" s="49"/>
      <c r="RU130" s="49"/>
      <c r="RV130" s="49"/>
      <c r="RW130" s="49"/>
      <c r="RX130" s="49"/>
      <c r="RY130" s="49"/>
      <c r="RZ130" s="49"/>
      <c r="SA130" s="49"/>
      <c r="SB130" s="49"/>
      <c r="SC130" s="49"/>
      <c r="SD130" s="49"/>
      <c r="SE130" s="49"/>
      <c r="SF130" s="49"/>
      <c r="SG130" s="49"/>
      <c r="SH130" s="49"/>
      <c r="SI130" s="49"/>
      <c r="SJ130" s="49"/>
      <c r="SK130" s="49"/>
      <c r="SL130" s="49"/>
      <c r="SM130" s="49"/>
      <c r="SN130" s="49"/>
      <c r="SO130" s="49"/>
      <c r="SP130" s="49"/>
      <c r="SQ130" s="49"/>
      <c r="SR130" s="49"/>
      <c r="SS130" s="49"/>
      <c r="ST130" s="49"/>
      <c r="SU130" s="49"/>
      <c r="SV130" s="49"/>
      <c r="SW130" s="49"/>
      <c r="SX130" s="49"/>
      <c r="SY130" s="49"/>
      <c r="SZ130" s="49"/>
      <c r="TA130" s="49"/>
      <c r="TB130" s="49"/>
      <c r="TC130" s="49"/>
      <c r="TD130" s="49"/>
      <c r="TE130" s="49"/>
      <c r="TF130" s="49"/>
      <c r="TG130" s="49"/>
      <c r="TH130" s="49"/>
      <c r="TI130" s="49"/>
      <c r="TJ130" s="49"/>
      <c r="TK130" s="49"/>
      <c r="TL130" s="49"/>
      <c r="TM130" s="49"/>
      <c r="TN130" s="49"/>
      <c r="TO130" s="49"/>
      <c r="TP130" s="49"/>
      <c r="TQ130" s="49"/>
      <c r="TR130" s="49"/>
      <c r="TS130" s="49"/>
      <c r="TT130" s="49"/>
      <c r="TU130" s="49"/>
      <c r="TV130" s="49"/>
      <c r="TW130" s="49"/>
      <c r="TX130" s="49"/>
      <c r="TY130" s="49"/>
      <c r="TZ130" s="49"/>
      <c r="UA130" s="49"/>
      <c r="UB130" s="49"/>
      <c r="UC130" s="49"/>
      <c r="UD130" s="49"/>
      <c r="UE130" s="49"/>
      <c r="UF130" s="49"/>
      <c r="UG130" s="49"/>
      <c r="UH130" s="49"/>
      <c r="UI130" s="49"/>
      <c r="UJ130" s="49"/>
      <c r="UK130" s="49"/>
      <c r="UL130" s="49"/>
      <c r="UM130" s="49"/>
      <c r="UN130" s="49"/>
      <c r="UO130" s="49"/>
      <c r="UP130" s="49"/>
      <c r="UQ130" s="49"/>
      <c r="UR130" s="49"/>
      <c r="US130" s="49"/>
      <c r="UT130" s="49"/>
      <c r="UU130" s="49"/>
      <c r="UV130" s="49"/>
      <c r="UW130" s="49"/>
      <c r="UX130" s="49"/>
      <c r="UY130" s="49"/>
      <c r="UZ130" s="49"/>
      <c r="VA130" s="49"/>
      <c r="VB130" s="49"/>
      <c r="VC130" s="49"/>
      <c r="VD130" s="49"/>
      <c r="VE130" s="49"/>
      <c r="VF130" s="49"/>
      <c r="VG130" s="49"/>
      <c r="VH130" s="49"/>
      <c r="VI130" s="49"/>
      <c r="VJ130" s="49"/>
      <c r="VK130" s="49"/>
      <c r="VL130" s="49"/>
      <c r="VM130" s="49"/>
      <c r="VN130" s="49"/>
      <c r="VO130" s="49"/>
      <c r="VP130" s="49"/>
      <c r="VQ130" s="49"/>
      <c r="VR130" s="49"/>
      <c r="VS130" s="49"/>
      <c r="VT130" s="49"/>
      <c r="VU130" s="49"/>
      <c r="VV130" s="49"/>
      <c r="VW130" s="49"/>
      <c r="VX130" s="49"/>
      <c r="VY130" s="49"/>
      <c r="VZ130" s="49"/>
      <c r="WA130" s="49"/>
      <c r="WB130" s="49"/>
      <c r="WC130" s="49"/>
      <c r="WD130" s="49"/>
      <c r="WE130" s="49"/>
      <c r="WF130" s="49"/>
      <c r="WG130" s="49"/>
      <c r="WH130" s="49"/>
      <c r="WI130" s="49"/>
      <c r="WJ130" s="49"/>
      <c r="WK130" s="49"/>
      <c r="WL130" s="49"/>
      <c r="WM130" s="49"/>
      <c r="WN130" s="49"/>
      <c r="WO130" s="49"/>
      <c r="WP130" s="49"/>
      <c r="WQ130" s="49"/>
      <c r="WR130" s="49"/>
      <c r="WS130" s="49"/>
      <c r="WT130" s="49"/>
      <c r="WU130" s="49"/>
      <c r="WV130" s="49"/>
      <c r="WW130" s="49"/>
      <c r="WX130" s="49"/>
      <c r="WY130" s="49"/>
      <c r="WZ130" s="49"/>
      <c r="XA130" s="49"/>
      <c r="XB130" s="49"/>
      <c r="XC130" s="49"/>
      <c r="XD130" s="49"/>
      <c r="XE130" s="49"/>
      <c r="XF130" s="49"/>
      <c r="XG130" s="49"/>
      <c r="XH130" s="49"/>
      <c r="XI130" s="49"/>
      <c r="XJ130" s="49"/>
      <c r="XK130" s="49"/>
      <c r="XL130" s="49"/>
      <c r="XM130" s="49"/>
      <c r="XN130" s="49"/>
      <c r="XO130" s="49"/>
      <c r="XP130" s="49"/>
      <c r="XQ130" s="49"/>
      <c r="XR130" s="49"/>
      <c r="XS130" s="49"/>
      <c r="XT130" s="49"/>
      <c r="XU130" s="49"/>
      <c r="XV130" s="49"/>
      <c r="XW130" s="49"/>
      <c r="XX130" s="49"/>
      <c r="XY130" s="49"/>
      <c r="XZ130" s="49"/>
      <c r="YA130" s="49"/>
      <c r="YB130" s="49"/>
      <c r="YC130" s="49"/>
      <c r="YD130" s="49"/>
      <c r="YE130" s="49"/>
      <c r="YF130" s="49"/>
      <c r="YG130" s="49"/>
      <c r="YH130" s="49"/>
      <c r="YI130" s="49"/>
      <c r="YJ130" s="49"/>
      <c r="YK130" s="49"/>
      <c r="YL130" s="49"/>
      <c r="YM130" s="49"/>
      <c r="YN130" s="49"/>
      <c r="YO130" s="49"/>
      <c r="YP130" s="49"/>
      <c r="YQ130" s="49"/>
      <c r="YR130" s="49"/>
      <c r="YS130" s="49"/>
      <c r="YT130" s="49"/>
      <c r="YU130" s="49"/>
      <c r="YV130" s="49"/>
      <c r="YW130" s="49"/>
      <c r="YX130" s="49"/>
      <c r="YY130" s="49"/>
      <c r="YZ130" s="49"/>
      <c r="ZA130" s="49"/>
      <c r="ZB130" s="49"/>
      <c r="ZC130" s="49"/>
      <c r="ZD130" s="49"/>
      <c r="ZE130" s="49"/>
    </row>
    <row r="131" spans="1:681" s="12" customFormat="1" ht="23.25" customHeight="1">
      <c r="A131" s="11"/>
      <c r="B131" s="11"/>
      <c r="C131" s="165" t="s">
        <v>7</v>
      </c>
      <c r="D131" s="166"/>
      <c r="E131" s="167"/>
      <c r="F131" s="168">
        <f>SUM(F50:F130)</f>
        <v>90106.5</v>
      </c>
      <c r="G131" s="168">
        <f t="shared" ref="G131:K131" si="12">SUM(G50:G130)</f>
        <v>0</v>
      </c>
      <c r="H131" s="168">
        <f t="shared" si="12"/>
        <v>0</v>
      </c>
      <c r="I131" s="168">
        <f t="shared" si="12"/>
        <v>73208.900000000009</v>
      </c>
      <c r="J131" s="168">
        <f t="shared" si="12"/>
        <v>12699.100000000002</v>
      </c>
      <c r="K131" s="168">
        <f t="shared" si="12"/>
        <v>4198.5</v>
      </c>
      <c r="L131" s="11"/>
      <c r="M131" s="90"/>
      <c r="N131" s="44"/>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c r="FH131" s="45"/>
      <c r="FI131" s="45"/>
      <c r="FJ131" s="45"/>
      <c r="FK131" s="45"/>
      <c r="FL131" s="45"/>
      <c r="FM131" s="45"/>
      <c r="FN131" s="45"/>
      <c r="FO131" s="45"/>
      <c r="FP131" s="45"/>
      <c r="FQ131" s="45"/>
      <c r="FR131" s="45"/>
      <c r="FS131" s="45"/>
      <c r="FT131" s="45"/>
      <c r="FU131" s="45"/>
      <c r="FV131" s="45"/>
      <c r="FW131" s="45"/>
      <c r="FX131" s="45"/>
      <c r="FY131" s="45"/>
      <c r="FZ131" s="45"/>
      <c r="GA131" s="45"/>
      <c r="GB131" s="45"/>
      <c r="GC131" s="45"/>
      <c r="GD131" s="45"/>
      <c r="GE131" s="45"/>
      <c r="GF131" s="45"/>
      <c r="GG131" s="45"/>
      <c r="GH131" s="45"/>
      <c r="GI131" s="45"/>
      <c r="GJ131" s="45"/>
      <c r="GK131" s="45"/>
      <c r="GL131" s="45"/>
      <c r="GM131" s="45"/>
      <c r="GN131" s="45"/>
      <c r="GO131" s="45"/>
      <c r="GP131" s="45"/>
      <c r="GQ131" s="45"/>
      <c r="GR131" s="45"/>
      <c r="GS131" s="45"/>
      <c r="GT131" s="45"/>
      <c r="GU131" s="45"/>
      <c r="GV131" s="45"/>
      <c r="GW131" s="45"/>
      <c r="GX131" s="45"/>
      <c r="GY131" s="45"/>
      <c r="GZ131" s="45"/>
      <c r="HA131" s="45"/>
      <c r="HB131" s="45"/>
      <c r="HC131" s="45"/>
      <c r="HD131" s="45"/>
      <c r="HE131" s="45"/>
      <c r="HF131" s="45"/>
      <c r="HG131" s="45"/>
      <c r="HH131" s="45"/>
      <c r="HI131" s="45"/>
      <c r="HJ131" s="45"/>
      <c r="HK131" s="45"/>
      <c r="HL131" s="45"/>
      <c r="HM131" s="45"/>
      <c r="HN131" s="45"/>
      <c r="HO131" s="45"/>
      <c r="HP131" s="45"/>
      <c r="HQ131" s="45"/>
      <c r="HR131" s="45"/>
      <c r="HS131" s="45"/>
      <c r="HT131" s="45"/>
      <c r="HU131" s="45"/>
      <c r="HV131" s="45"/>
      <c r="HW131" s="45"/>
      <c r="HX131" s="45"/>
      <c r="HY131" s="45"/>
      <c r="HZ131" s="45"/>
      <c r="IA131" s="45"/>
      <c r="IB131" s="45"/>
      <c r="IC131" s="45"/>
      <c r="ID131" s="45"/>
      <c r="IE131" s="45"/>
      <c r="IF131" s="45"/>
      <c r="IG131" s="45"/>
      <c r="IH131" s="45"/>
      <c r="II131" s="45"/>
      <c r="IJ131" s="45"/>
      <c r="IK131" s="45"/>
      <c r="IL131" s="45"/>
      <c r="IM131" s="45"/>
      <c r="IN131" s="45"/>
      <c r="IO131" s="45"/>
      <c r="IP131" s="45"/>
      <c r="IQ131" s="45"/>
      <c r="IR131" s="45"/>
      <c r="IS131" s="45"/>
      <c r="IT131" s="45"/>
      <c r="IU131" s="45"/>
      <c r="IV131" s="45"/>
      <c r="IW131" s="45"/>
      <c r="IX131" s="45"/>
      <c r="IY131" s="45"/>
      <c r="IZ131" s="45"/>
      <c r="JA131" s="45"/>
      <c r="JB131" s="45"/>
      <c r="JC131" s="45"/>
      <c r="JD131" s="45"/>
      <c r="JE131" s="45"/>
      <c r="JF131" s="45"/>
      <c r="JG131" s="45"/>
      <c r="JH131" s="45"/>
      <c r="JI131" s="45"/>
      <c r="JJ131" s="45"/>
      <c r="JK131" s="45"/>
      <c r="JL131" s="45"/>
      <c r="JM131" s="45"/>
      <c r="JN131" s="45"/>
      <c r="JO131" s="45"/>
      <c r="JP131" s="45"/>
      <c r="JQ131" s="45"/>
      <c r="JR131" s="45"/>
      <c r="JS131" s="45"/>
      <c r="JT131" s="45"/>
      <c r="JU131" s="45"/>
      <c r="JV131" s="45"/>
      <c r="JW131" s="45"/>
      <c r="JX131" s="45"/>
      <c r="JY131" s="45"/>
      <c r="JZ131" s="45"/>
      <c r="KA131" s="45"/>
      <c r="KB131" s="45"/>
      <c r="KC131" s="45"/>
      <c r="KD131" s="45"/>
      <c r="KE131" s="45"/>
      <c r="KF131" s="45"/>
      <c r="KG131" s="45"/>
      <c r="KH131" s="45"/>
      <c r="KI131" s="45"/>
      <c r="KJ131" s="45"/>
      <c r="KK131" s="45"/>
      <c r="KL131" s="45"/>
      <c r="KM131" s="45"/>
      <c r="KN131" s="45"/>
      <c r="KO131" s="45"/>
      <c r="KP131" s="45"/>
      <c r="KQ131" s="45"/>
      <c r="KR131" s="45"/>
      <c r="KS131" s="45"/>
      <c r="KT131" s="45"/>
      <c r="KU131" s="45"/>
      <c r="KV131" s="45"/>
      <c r="KW131" s="45"/>
      <c r="KX131" s="45"/>
      <c r="KY131" s="45"/>
      <c r="KZ131" s="45"/>
      <c r="LA131" s="45"/>
      <c r="LB131" s="45"/>
      <c r="LC131" s="45"/>
      <c r="LD131" s="45"/>
      <c r="LE131" s="45"/>
      <c r="LF131" s="45"/>
      <c r="LG131" s="45"/>
      <c r="LH131" s="45"/>
      <c r="LI131" s="45"/>
      <c r="LJ131" s="45"/>
      <c r="LK131" s="45"/>
      <c r="LL131" s="45"/>
      <c r="LM131" s="45"/>
      <c r="LN131" s="45"/>
      <c r="LO131" s="45"/>
      <c r="LP131" s="45"/>
      <c r="LQ131" s="45"/>
      <c r="LR131" s="45"/>
      <c r="LS131" s="45"/>
      <c r="LT131" s="45"/>
      <c r="LU131" s="45"/>
      <c r="LV131" s="45"/>
      <c r="LW131" s="45"/>
      <c r="LX131" s="45"/>
      <c r="LY131" s="45"/>
      <c r="LZ131" s="45"/>
      <c r="MA131" s="45"/>
      <c r="MB131" s="45"/>
      <c r="MC131" s="45"/>
      <c r="MD131" s="45"/>
      <c r="ME131" s="45"/>
      <c r="MF131" s="45"/>
      <c r="MG131" s="45"/>
      <c r="MH131" s="45"/>
      <c r="MI131" s="45"/>
      <c r="MJ131" s="45"/>
      <c r="MK131" s="45"/>
      <c r="ML131" s="45"/>
      <c r="MM131" s="45"/>
      <c r="MN131" s="45"/>
      <c r="MO131" s="45"/>
      <c r="MP131" s="45"/>
      <c r="MQ131" s="45"/>
      <c r="MR131" s="45"/>
      <c r="MS131" s="45"/>
      <c r="MT131" s="45"/>
      <c r="MU131" s="45"/>
      <c r="MV131" s="45"/>
      <c r="MW131" s="45"/>
      <c r="MX131" s="45"/>
      <c r="MY131" s="45"/>
      <c r="MZ131" s="45"/>
      <c r="NA131" s="45"/>
      <c r="NB131" s="45"/>
      <c r="NC131" s="45"/>
      <c r="ND131" s="45"/>
      <c r="NE131" s="45"/>
      <c r="NF131" s="45"/>
      <c r="NG131" s="45"/>
      <c r="NH131" s="45"/>
      <c r="NI131" s="45"/>
      <c r="NJ131" s="45"/>
      <c r="NK131" s="45"/>
      <c r="NL131" s="45"/>
      <c r="NM131" s="45"/>
      <c r="NN131" s="45"/>
      <c r="NO131" s="45"/>
      <c r="NP131" s="45"/>
      <c r="NQ131" s="45"/>
      <c r="NR131" s="45"/>
      <c r="NS131" s="45"/>
      <c r="NT131" s="45"/>
      <c r="NU131" s="45"/>
      <c r="NV131" s="45"/>
      <c r="NW131" s="45"/>
      <c r="NX131" s="45"/>
      <c r="NY131" s="45"/>
      <c r="NZ131" s="45"/>
      <c r="OA131" s="45"/>
      <c r="OB131" s="45"/>
      <c r="OC131" s="45"/>
      <c r="OD131" s="45"/>
      <c r="OE131" s="45"/>
      <c r="OF131" s="45"/>
      <c r="OG131" s="45"/>
      <c r="OH131" s="45"/>
      <c r="OI131" s="45"/>
      <c r="OJ131" s="45"/>
      <c r="OK131" s="45"/>
      <c r="OL131" s="45"/>
      <c r="OM131" s="45"/>
      <c r="ON131" s="45"/>
      <c r="OO131" s="45"/>
      <c r="OP131" s="45"/>
      <c r="OQ131" s="45"/>
      <c r="OR131" s="45"/>
      <c r="OS131" s="45"/>
      <c r="OT131" s="45"/>
      <c r="OU131" s="45"/>
      <c r="OV131" s="45"/>
      <c r="OW131" s="45"/>
      <c r="OX131" s="45"/>
      <c r="OY131" s="45"/>
      <c r="OZ131" s="45"/>
      <c r="PA131" s="45"/>
      <c r="PB131" s="45"/>
      <c r="PC131" s="45"/>
      <c r="PD131" s="45"/>
      <c r="PE131" s="45"/>
      <c r="PF131" s="45"/>
      <c r="PG131" s="45"/>
      <c r="PH131" s="45"/>
      <c r="PI131" s="45"/>
      <c r="PJ131" s="45"/>
      <c r="PK131" s="45"/>
      <c r="PL131" s="45"/>
      <c r="PM131" s="45"/>
      <c r="PN131" s="45"/>
      <c r="PO131" s="45"/>
      <c r="PP131" s="45"/>
      <c r="PQ131" s="45"/>
      <c r="PR131" s="45"/>
      <c r="PS131" s="45"/>
      <c r="PT131" s="45"/>
      <c r="PU131" s="45"/>
      <c r="PV131" s="45"/>
      <c r="PW131" s="45"/>
      <c r="PX131" s="45"/>
      <c r="PY131" s="45"/>
      <c r="PZ131" s="45"/>
      <c r="QA131" s="45"/>
      <c r="QB131" s="45"/>
      <c r="QC131" s="45"/>
      <c r="QD131" s="45"/>
      <c r="QE131" s="45"/>
      <c r="QF131" s="45"/>
      <c r="QG131" s="45"/>
      <c r="QH131" s="45"/>
      <c r="QI131" s="45"/>
      <c r="QJ131" s="45"/>
      <c r="QK131" s="45"/>
      <c r="QL131" s="45"/>
      <c r="QM131" s="45"/>
      <c r="QN131" s="45"/>
      <c r="QO131" s="45"/>
      <c r="QP131" s="45"/>
      <c r="QQ131" s="45"/>
      <c r="QR131" s="45"/>
      <c r="QS131" s="45"/>
      <c r="QT131" s="45"/>
      <c r="QU131" s="45"/>
      <c r="QV131" s="45"/>
      <c r="QW131" s="45"/>
      <c r="QX131" s="45"/>
      <c r="QY131" s="45"/>
      <c r="QZ131" s="45"/>
      <c r="RA131" s="45"/>
      <c r="RB131" s="45"/>
      <c r="RC131" s="45"/>
      <c r="RD131" s="45"/>
      <c r="RE131" s="45"/>
      <c r="RF131" s="45"/>
      <c r="RG131" s="45"/>
      <c r="RH131" s="45"/>
      <c r="RI131" s="45"/>
      <c r="RJ131" s="45"/>
      <c r="RK131" s="45"/>
      <c r="RL131" s="45"/>
      <c r="RM131" s="45"/>
      <c r="RN131" s="45"/>
      <c r="RO131" s="45"/>
      <c r="RP131" s="45"/>
      <c r="RQ131" s="45"/>
      <c r="RR131" s="45"/>
      <c r="RS131" s="45"/>
      <c r="RT131" s="45"/>
      <c r="RU131" s="45"/>
      <c r="RV131" s="45"/>
      <c r="RW131" s="45"/>
      <c r="RX131" s="45"/>
      <c r="RY131" s="45"/>
      <c r="RZ131" s="45"/>
      <c r="SA131" s="45"/>
      <c r="SB131" s="45"/>
      <c r="SC131" s="45"/>
      <c r="SD131" s="45"/>
      <c r="SE131" s="45"/>
      <c r="SF131" s="45"/>
      <c r="SG131" s="45"/>
      <c r="SH131" s="45"/>
      <c r="SI131" s="45"/>
      <c r="SJ131" s="45"/>
      <c r="SK131" s="45"/>
      <c r="SL131" s="45"/>
      <c r="SM131" s="45"/>
      <c r="SN131" s="45"/>
      <c r="SO131" s="45"/>
      <c r="SP131" s="45"/>
      <c r="SQ131" s="45"/>
      <c r="SR131" s="45"/>
      <c r="SS131" s="45"/>
      <c r="ST131" s="45"/>
      <c r="SU131" s="45"/>
      <c r="SV131" s="45"/>
      <c r="SW131" s="45"/>
      <c r="SX131" s="45"/>
      <c r="SY131" s="45"/>
      <c r="SZ131" s="45"/>
      <c r="TA131" s="45"/>
      <c r="TB131" s="45"/>
      <c r="TC131" s="45"/>
      <c r="TD131" s="45"/>
      <c r="TE131" s="45"/>
      <c r="TF131" s="45"/>
      <c r="TG131" s="45"/>
      <c r="TH131" s="45"/>
      <c r="TI131" s="45"/>
      <c r="TJ131" s="45"/>
      <c r="TK131" s="45"/>
      <c r="TL131" s="45"/>
      <c r="TM131" s="45"/>
      <c r="TN131" s="45"/>
      <c r="TO131" s="45"/>
      <c r="TP131" s="45"/>
      <c r="TQ131" s="45"/>
      <c r="TR131" s="45"/>
      <c r="TS131" s="45"/>
      <c r="TT131" s="45"/>
      <c r="TU131" s="45"/>
      <c r="TV131" s="45"/>
      <c r="TW131" s="45"/>
      <c r="TX131" s="45"/>
      <c r="TY131" s="45"/>
      <c r="TZ131" s="45"/>
      <c r="UA131" s="45"/>
      <c r="UB131" s="45"/>
      <c r="UC131" s="45"/>
      <c r="UD131" s="45"/>
      <c r="UE131" s="45"/>
      <c r="UF131" s="45"/>
      <c r="UG131" s="45"/>
      <c r="UH131" s="45"/>
      <c r="UI131" s="45"/>
      <c r="UJ131" s="45"/>
      <c r="UK131" s="45"/>
      <c r="UL131" s="45"/>
      <c r="UM131" s="45"/>
      <c r="UN131" s="45"/>
      <c r="UO131" s="45"/>
      <c r="UP131" s="45"/>
      <c r="UQ131" s="45"/>
      <c r="UR131" s="45"/>
      <c r="US131" s="45"/>
      <c r="UT131" s="45"/>
      <c r="UU131" s="45"/>
      <c r="UV131" s="45"/>
      <c r="UW131" s="45"/>
      <c r="UX131" s="45"/>
      <c r="UY131" s="45"/>
      <c r="UZ131" s="45"/>
      <c r="VA131" s="45"/>
      <c r="VB131" s="45"/>
      <c r="VC131" s="45"/>
      <c r="VD131" s="45"/>
      <c r="VE131" s="45"/>
      <c r="VF131" s="45"/>
      <c r="VG131" s="45"/>
      <c r="VH131" s="45"/>
      <c r="VI131" s="45"/>
      <c r="VJ131" s="45"/>
      <c r="VK131" s="45"/>
      <c r="VL131" s="45"/>
      <c r="VM131" s="45"/>
      <c r="VN131" s="45"/>
      <c r="VO131" s="45"/>
      <c r="VP131" s="45"/>
      <c r="VQ131" s="45"/>
      <c r="VR131" s="45"/>
      <c r="VS131" s="45"/>
      <c r="VT131" s="45"/>
      <c r="VU131" s="45"/>
      <c r="VV131" s="45"/>
      <c r="VW131" s="45"/>
      <c r="VX131" s="45"/>
      <c r="VY131" s="45"/>
      <c r="VZ131" s="45"/>
      <c r="WA131" s="45"/>
      <c r="WB131" s="45"/>
      <c r="WC131" s="45"/>
      <c r="WD131" s="45"/>
      <c r="WE131" s="45"/>
      <c r="WF131" s="45"/>
      <c r="WG131" s="45"/>
      <c r="WH131" s="45"/>
      <c r="WI131" s="45"/>
      <c r="WJ131" s="45"/>
      <c r="WK131" s="45"/>
      <c r="WL131" s="45"/>
      <c r="WM131" s="45"/>
      <c r="WN131" s="45"/>
      <c r="WO131" s="45"/>
      <c r="WP131" s="45"/>
      <c r="WQ131" s="45"/>
      <c r="WR131" s="45"/>
      <c r="WS131" s="45"/>
      <c r="WT131" s="45"/>
      <c r="WU131" s="45"/>
      <c r="WV131" s="45"/>
      <c r="WW131" s="45"/>
      <c r="WX131" s="45"/>
      <c r="WY131" s="45"/>
      <c r="WZ131" s="45"/>
      <c r="XA131" s="45"/>
      <c r="XB131" s="45"/>
      <c r="XC131" s="45"/>
      <c r="XD131" s="45"/>
      <c r="XE131" s="45"/>
      <c r="XF131" s="45"/>
      <c r="XG131" s="45"/>
      <c r="XH131" s="45"/>
      <c r="XI131" s="45"/>
      <c r="XJ131" s="45"/>
      <c r="XK131" s="45"/>
      <c r="XL131" s="45"/>
      <c r="XM131" s="45"/>
      <c r="XN131" s="45"/>
      <c r="XO131" s="45"/>
      <c r="XP131" s="45"/>
      <c r="XQ131" s="45"/>
      <c r="XR131" s="45"/>
      <c r="XS131" s="45"/>
      <c r="XT131" s="45"/>
      <c r="XU131" s="45"/>
      <c r="XV131" s="45"/>
      <c r="XW131" s="45"/>
      <c r="XX131" s="45"/>
      <c r="XY131" s="45"/>
      <c r="XZ131" s="45"/>
      <c r="YA131" s="45"/>
      <c r="YB131" s="45"/>
      <c r="YC131" s="45"/>
      <c r="YD131" s="45"/>
      <c r="YE131" s="45"/>
      <c r="YF131" s="45"/>
      <c r="YG131" s="45"/>
      <c r="YH131" s="45"/>
      <c r="YI131" s="45"/>
      <c r="YJ131" s="45"/>
      <c r="YK131" s="45"/>
      <c r="YL131" s="45"/>
      <c r="YM131" s="45"/>
      <c r="YN131" s="45"/>
      <c r="YO131" s="45"/>
      <c r="YP131" s="45"/>
      <c r="YQ131" s="45"/>
      <c r="YR131" s="45"/>
      <c r="YS131" s="45"/>
      <c r="YT131" s="45"/>
      <c r="YU131" s="45"/>
      <c r="YV131" s="45"/>
      <c r="YW131" s="45"/>
      <c r="YX131" s="45"/>
      <c r="YY131" s="45"/>
      <c r="YZ131" s="45"/>
      <c r="ZA131" s="45"/>
      <c r="ZB131" s="45"/>
      <c r="ZC131" s="45"/>
      <c r="ZD131" s="45"/>
      <c r="ZE131" s="45"/>
    </row>
    <row r="132" spans="1:681" ht="23.25" customHeight="1">
      <c r="A132" s="201" t="s">
        <v>1343</v>
      </c>
      <c r="B132" s="201"/>
      <c r="C132" s="201"/>
      <c r="D132" s="201"/>
      <c r="E132" s="201"/>
      <c r="F132" s="201"/>
      <c r="G132" s="201"/>
      <c r="H132" s="201"/>
      <c r="I132" s="201"/>
      <c r="J132" s="201"/>
      <c r="K132" s="201"/>
      <c r="L132" s="201"/>
      <c r="M132" s="201"/>
    </row>
    <row r="133" spans="1:681" ht="105" customHeight="1">
      <c r="A133" s="218" t="s">
        <v>1022</v>
      </c>
      <c r="B133" s="131">
        <v>1</v>
      </c>
      <c r="C133" s="142" t="s">
        <v>1264</v>
      </c>
      <c r="D133" s="131" t="s">
        <v>34</v>
      </c>
      <c r="E133" s="199" t="s">
        <v>623</v>
      </c>
      <c r="F133" s="99">
        <v>20</v>
      </c>
      <c r="G133" s="147"/>
      <c r="H133" s="147"/>
      <c r="I133" s="147">
        <v>20</v>
      </c>
      <c r="J133" s="147"/>
      <c r="K133" s="103"/>
      <c r="L133" s="134" t="s">
        <v>616</v>
      </c>
      <c r="M133" s="131" t="s">
        <v>1155</v>
      </c>
    </row>
    <row r="134" spans="1:681" ht="95.25" customHeight="1">
      <c r="A134" s="218"/>
      <c r="B134" s="131">
        <v>2</v>
      </c>
      <c r="C134" s="142" t="s">
        <v>613</v>
      </c>
      <c r="D134" s="131" t="s">
        <v>34</v>
      </c>
      <c r="E134" s="199"/>
      <c r="F134" s="99">
        <v>30</v>
      </c>
      <c r="G134" s="147"/>
      <c r="H134" s="147"/>
      <c r="I134" s="147"/>
      <c r="J134" s="147">
        <v>30</v>
      </c>
      <c r="K134" s="103"/>
      <c r="L134" s="134" t="s">
        <v>617</v>
      </c>
      <c r="M134" s="131" t="s">
        <v>1154</v>
      </c>
    </row>
    <row r="135" spans="1:681" ht="65.25" customHeight="1">
      <c r="A135" s="218"/>
      <c r="B135" s="131">
        <v>3</v>
      </c>
      <c r="C135" s="137" t="s">
        <v>614</v>
      </c>
      <c r="D135" s="131" t="s">
        <v>34</v>
      </c>
      <c r="E135" s="199"/>
      <c r="F135" s="99">
        <v>20</v>
      </c>
      <c r="G135" s="147"/>
      <c r="H135" s="147"/>
      <c r="I135" s="147">
        <v>20</v>
      </c>
      <c r="J135" s="147"/>
      <c r="K135" s="103"/>
      <c r="L135" s="134" t="s">
        <v>618</v>
      </c>
      <c r="M135" s="131" t="s">
        <v>619</v>
      </c>
    </row>
    <row r="136" spans="1:681" ht="184.5" customHeight="1">
      <c r="A136" s="218"/>
      <c r="B136" s="131">
        <v>4</v>
      </c>
      <c r="C136" s="142" t="s">
        <v>1152</v>
      </c>
      <c r="D136" s="131" t="s">
        <v>34</v>
      </c>
      <c r="E136" s="199"/>
      <c r="F136" s="99">
        <v>35</v>
      </c>
      <c r="G136" s="147"/>
      <c r="H136" s="147"/>
      <c r="I136" s="147"/>
      <c r="J136" s="147">
        <v>10</v>
      </c>
      <c r="K136" s="104">
        <v>25</v>
      </c>
      <c r="L136" s="134" t="s">
        <v>620</v>
      </c>
      <c r="M136" s="131" t="s">
        <v>621</v>
      </c>
    </row>
    <row r="137" spans="1:681" ht="65.25" customHeight="1">
      <c r="A137" s="218"/>
      <c r="B137" s="131">
        <v>5</v>
      </c>
      <c r="C137" s="142" t="s">
        <v>1151</v>
      </c>
      <c r="D137" s="131" t="s">
        <v>34</v>
      </c>
      <c r="E137" s="199"/>
      <c r="F137" s="99">
        <v>6</v>
      </c>
      <c r="G137" s="147"/>
      <c r="H137" s="147"/>
      <c r="I137" s="147"/>
      <c r="J137" s="147">
        <v>2</v>
      </c>
      <c r="K137" s="86">
        <v>4</v>
      </c>
      <c r="L137" s="134" t="s">
        <v>622</v>
      </c>
      <c r="M137" s="131" t="s">
        <v>1156</v>
      </c>
    </row>
    <row r="138" spans="1:681" ht="64.5" customHeight="1">
      <c r="A138" s="218"/>
      <c r="B138" s="131">
        <v>6</v>
      </c>
      <c r="C138" s="137" t="s">
        <v>615</v>
      </c>
      <c r="D138" s="131" t="s">
        <v>34</v>
      </c>
      <c r="E138" s="199"/>
      <c r="F138" s="99">
        <v>6</v>
      </c>
      <c r="G138" s="147"/>
      <c r="H138" s="147"/>
      <c r="I138" s="147">
        <v>6</v>
      </c>
      <c r="J138" s="147"/>
      <c r="K138" s="86"/>
      <c r="L138" s="131" t="s">
        <v>1153</v>
      </c>
      <c r="M138" s="131" t="s">
        <v>1156</v>
      </c>
    </row>
    <row r="139" spans="1:681" s="12" customFormat="1" ht="23.25" customHeight="1">
      <c r="A139" s="11"/>
      <c r="B139" s="11"/>
      <c r="C139" s="161" t="s">
        <v>7</v>
      </c>
      <c r="D139" s="158"/>
      <c r="E139" s="159"/>
      <c r="F139" s="160">
        <f>SUM(F133:F138)</f>
        <v>117</v>
      </c>
      <c r="G139" s="160">
        <f t="shared" ref="G139:K139" si="13">SUM(G133:G138)</f>
        <v>0</v>
      </c>
      <c r="H139" s="160">
        <f t="shared" si="13"/>
        <v>0</v>
      </c>
      <c r="I139" s="160">
        <f t="shared" si="13"/>
        <v>46</v>
      </c>
      <c r="J139" s="160">
        <f t="shared" si="13"/>
        <v>42</v>
      </c>
      <c r="K139" s="160">
        <f t="shared" si="13"/>
        <v>29</v>
      </c>
      <c r="L139" s="11"/>
      <c r="M139" s="90"/>
      <c r="N139" s="44"/>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5"/>
      <c r="BA139" s="45"/>
      <c r="BB139" s="45"/>
      <c r="BC139" s="45"/>
      <c r="BD139" s="45"/>
      <c r="BE139" s="45"/>
      <c r="BF139" s="45"/>
      <c r="BG139" s="45"/>
      <c r="BH139" s="45"/>
      <c r="BI139" s="45"/>
      <c r="BJ139" s="45"/>
      <c r="BK139" s="45"/>
      <c r="BL139" s="45"/>
      <c r="BM139" s="45"/>
      <c r="BN139" s="45"/>
      <c r="BO139" s="45"/>
      <c r="BP139" s="45"/>
      <c r="BQ139" s="45"/>
      <c r="BR139" s="45"/>
      <c r="BS139" s="45"/>
      <c r="BT139" s="45"/>
      <c r="BU139" s="45"/>
      <c r="BV139" s="45"/>
      <c r="BW139" s="45"/>
      <c r="BX139" s="45"/>
      <c r="BY139" s="45"/>
      <c r="BZ139" s="45"/>
      <c r="CA139" s="45"/>
      <c r="CB139" s="45"/>
      <c r="CC139" s="45"/>
      <c r="CD139" s="45"/>
      <c r="CE139" s="45"/>
      <c r="CF139" s="45"/>
      <c r="CG139" s="45"/>
      <c r="CH139" s="45"/>
      <c r="CI139" s="45"/>
      <c r="CJ139" s="45"/>
      <c r="CK139" s="45"/>
      <c r="CL139" s="45"/>
      <c r="CM139" s="45"/>
      <c r="CN139" s="45"/>
      <c r="CO139" s="45"/>
      <c r="CP139" s="45"/>
      <c r="CQ139" s="45"/>
      <c r="CR139" s="45"/>
      <c r="CS139" s="45"/>
      <c r="CT139" s="45"/>
      <c r="CU139" s="45"/>
      <c r="CV139" s="45"/>
      <c r="CW139" s="45"/>
      <c r="CX139" s="45"/>
      <c r="CY139" s="45"/>
      <c r="CZ139" s="45"/>
      <c r="DA139" s="45"/>
      <c r="DB139" s="45"/>
      <c r="DC139" s="45"/>
      <c r="DD139" s="45"/>
      <c r="DE139" s="45"/>
      <c r="DF139" s="45"/>
      <c r="DG139" s="45"/>
      <c r="DH139" s="45"/>
      <c r="DI139" s="45"/>
      <c r="DJ139" s="45"/>
      <c r="DK139" s="45"/>
      <c r="DL139" s="45"/>
      <c r="DM139" s="45"/>
      <c r="DN139" s="45"/>
      <c r="DO139" s="45"/>
      <c r="DP139" s="45"/>
      <c r="DQ139" s="45"/>
      <c r="DR139" s="45"/>
      <c r="DS139" s="45"/>
      <c r="DT139" s="45"/>
      <c r="DU139" s="45"/>
      <c r="DV139" s="45"/>
      <c r="DW139" s="45"/>
      <c r="DX139" s="45"/>
      <c r="DY139" s="45"/>
      <c r="DZ139" s="45"/>
      <c r="EA139" s="45"/>
      <c r="EB139" s="45"/>
      <c r="EC139" s="45"/>
      <c r="ED139" s="45"/>
      <c r="EE139" s="45"/>
      <c r="EF139" s="45"/>
      <c r="EG139" s="45"/>
      <c r="EH139" s="45"/>
      <c r="EI139" s="45"/>
      <c r="EJ139" s="45"/>
      <c r="EK139" s="45"/>
      <c r="EL139" s="45"/>
      <c r="EM139" s="45"/>
      <c r="EN139" s="45"/>
      <c r="EO139" s="45"/>
      <c r="EP139" s="45"/>
      <c r="EQ139" s="45"/>
      <c r="ER139" s="45"/>
      <c r="ES139" s="45"/>
      <c r="ET139" s="45"/>
      <c r="EU139" s="45"/>
      <c r="EV139" s="45"/>
      <c r="EW139" s="45"/>
      <c r="EX139" s="45"/>
      <c r="EY139" s="45"/>
      <c r="EZ139" s="45"/>
      <c r="FA139" s="45"/>
      <c r="FB139" s="45"/>
      <c r="FC139" s="45"/>
      <c r="FD139" s="45"/>
      <c r="FE139" s="45"/>
      <c r="FF139" s="45"/>
      <c r="FG139" s="45"/>
      <c r="FH139" s="45"/>
      <c r="FI139" s="45"/>
      <c r="FJ139" s="45"/>
      <c r="FK139" s="45"/>
      <c r="FL139" s="45"/>
      <c r="FM139" s="45"/>
      <c r="FN139" s="45"/>
      <c r="FO139" s="45"/>
      <c r="FP139" s="45"/>
      <c r="FQ139" s="45"/>
      <c r="FR139" s="45"/>
      <c r="FS139" s="45"/>
      <c r="FT139" s="45"/>
      <c r="FU139" s="45"/>
      <c r="FV139" s="45"/>
      <c r="FW139" s="45"/>
      <c r="FX139" s="45"/>
      <c r="FY139" s="45"/>
      <c r="FZ139" s="45"/>
      <c r="GA139" s="45"/>
      <c r="GB139" s="45"/>
      <c r="GC139" s="45"/>
      <c r="GD139" s="45"/>
      <c r="GE139" s="45"/>
      <c r="GF139" s="45"/>
      <c r="GG139" s="45"/>
      <c r="GH139" s="45"/>
      <c r="GI139" s="45"/>
      <c r="GJ139" s="45"/>
      <c r="GK139" s="45"/>
      <c r="GL139" s="45"/>
      <c r="GM139" s="45"/>
      <c r="GN139" s="45"/>
      <c r="GO139" s="45"/>
      <c r="GP139" s="45"/>
      <c r="GQ139" s="45"/>
      <c r="GR139" s="45"/>
      <c r="GS139" s="45"/>
      <c r="GT139" s="45"/>
      <c r="GU139" s="45"/>
      <c r="GV139" s="45"/>
      <c r="GW139" s="45"/>
      <c r="GX139" s="45"/>
      <c r="GY139" s="45"/>
      <c r="GZ139" s="45"/>
      <c r="HA139" s="45"/>
      <c r="HB139" s="45"/>
      <c r="HC139" s="45"/>
      <c r="HD139" s="45"/>
      <c r="HE139" s="45"/>
      <c r="HF139" s="45"/>
      <c r="HG139" s="45"/>
      <c r="HH139" s="45"/>
      <c r="HI139" s="45"/>
      <c r="HJ139" s="45"/>
      <c r="HK139" s="45"/>
      <c r="HL139" s="45"/>
      <c r="HM139" s="45"/>
      <c r="HN139" s="45"/>
      <c r="HO139" s="45"/>
      <c r="HP139" s="45"/>
      <c r="HQ139" s="45"/>
      <c r="HR139" s="45"/>
      <c r="HS139" s="45"/>
      <c r="HT139" s="45"/>
      <c r="HU139" s="45"/>
      <c r="HV139" s="45"/>
      <c r="HW139" s="45"/>
      <c r="HX139" s="45"/>
      <c r="HY139" s="45"/>
      <c r="HZ139" s="45"/>
      <c r="IA139" s="45"/>
      <c r="IB139" s="45"/>
      <c r="IC139" s="45"/>
      <c r="ID139" s="45"/>
      <c r="IE139" s="45"/>
      <c r="IF139" s="45"/>
      <c r="IG139" s="45"/>
      <c r="IH139" s="45"/>
      <c r="II139" s="45"/>
      <c r="IJ139" s="45"/>
      <c r="IK139" s="45"/>
      <c r="IL139" s="45"/>
      <c r="IM139" s="45"/>
      <c r="IN139" s="45"/>
      <c r="IO139" s="45"/>
      <c r="IP139" s="45"/>
      <c r="IQ139" s="45"/>
      <c r="IR139" s="45"/>
      <c r="IS139" s="45"/>
      <c r="IT139" s="45"/>
      <c r="IU139" s="45"/>
      <c r="IV139" s="45"/>
      <c r="IW139" s="45"/>
      <c r="IX139" s="45"/>
      <c r="IY139" s="45"/>
      <c r="IZ139" s="45"/>
      <c r="JA139" s="45"/>
      <c r="JB139" s="45"/>
      <c r="JC139" s="45"/>
      <c r="JD139" s="45"/>
      <c r="JE139" s="45"/>
      <c r="JF139" s="45"/>
      <c r="JG139" s="45"/>
      <c r="JH139" s="45"/>
      <c r="JI139" s="45"/>
      <c r="JJ139" s="45"/>
      <c r="JK139" s="45"/>
      <c r="JL139" s="45"/>
      <c r="JM139" s="45"/>
      <c r="JN139" s="45"/>
      <c r="JO139" s="45"/>
      <c r="JP139" s="45"/>
      <c r="JQ139" s="45"/>
      <c r="JR139" s="45"/>
      <c r="JS139" s="45"/>
      <c r="JT139" s="45"/>
      <c r="JU139" s="45"/>
      <c r="JV139" s="45"/>
      <c r="JW139" s="45"/>
      <c r="JX139" s="45"/>
      <c r="JY139" s="45"/>
      <c r="JZ139" s="45"/>
      <c r="KA139" s="45"/>
      <c r="KB139" s="45"/>
      <c r="KC139" s="45"/>
      <c r="KD139" s="45"/>
      <c r="KE139" s="45"/>
      <c r="KF139" s="45"/>
      <c r="KG139" s="45"/>
      <c r="KH139" s="45"/>
      <c r="KI139" s="45"/>
      <c r="KJ139" s="45"/>
      <c r="KK139" s="45"/>
      <c r="KL139" s="45"/>
      <c r="KM139" s="45"/>
      <c r="KN139" s="45"/>
      <c r="KO139" s="45"/>
      <c r="KP139" s="45"/>
      <c r="KQ139" s="45"/>
      <c r="KR139" s="45"/>
      <c r="KS139" s="45"/>
      <c r="KT139" s="45"/>
      <c r="KU139" s="45"/>
      <c r="KV139" s="45"/>
      <c r="KW139" s="45"/>
      <c r="KX139" s="45"/>
      <c r="KY139" s="45"/>
      <c r="KZ139" s="45"/>
      <c r="LA139" s="45"/>
      <c r="LB139" s="45"/>
      <c r="LC139" s="45"/>
      <c r="LD139" s="45"/>
      <c r="LE139" s="45"/>
      <c r="LF139" s="45"/>
      <c r="LG139" s="45"/>
      <c r="LH139" s="45"/>
      <c r="LI139" s="45"/>
      <c r="LJ139" s="45"/>
      <c r="LK139" s="45"/>
      <c r="LL139" s="45"/>
      <c r="LM139" s="45"/>
      <c r="LN139" s="45"/>
      <c r="LO139" s="45"/>
      <c r="LP139" s="45"/>
      <c r="LQ139" s="45"/>
      <c r="LR139" s="45"/>
      <c r="LS139" s="45"/>
      <c r="LT139" s="45"/>
      <c r="LU139" s="45"/>
      <c r="LV139" s="45"/>
      <c r="LW139" s="45"/>
      <c r="LX139" s="45"/>
      <c r="LY139" s="45"/>
      <c r="LZ139" s="45"/>
      <c r="MA139" s="45"/>
      <c r="MB139" s="45"/>
      <c r="MC139" s="45"/>
      <c r="MD139" s="45"/>
      <c r="ME139" s="45"/>
      <c r="MF139" s="45"/>
      <c r="MG139" s="45"/>
      <c r="MH139" s="45"/>
      <c r="MI139" s="45"/>
      <c r="MJ139" s="45"/>
      <c r="MK139" s="45"/>
      <c r="ML139" s="45"/>
      <c r="MM139" s="45"/>
      <c r="MN139" s="45"/>
      <c r="MO139" s="45"/>
      <c r="MP139" s="45"/>
      <c r="MQ139" s="45"/>
      <c r="MR139" s="45"/>
      <c r="MS139" s="45"/>
      <c r="MT139" s="45"/>
      <c r="MU139" s="45"/>
      <c r="MV139" s="45"/>
      <c r="MW139" s="45"/>
      <c r="MX139" s="45"/>
      <c r="MY139" s="45"/>
      <c r="MZ139" s="45"/>
      <c r="NA139" s="45"/>
      <c r="NB139" s="45"/>
      <c r="NC139" s="45"/>
      <c r="ND139" s="45"/>
      <c r="NE139" s="45"/>
      <c r="NF139" s="45"/>
      <c r="NG139" s="45"/>
      <c r="NH139" s="45"/>
      <c r="NI139" s="45"/>
      <c r="NJ139" s="45"/>
      <c r="NK139" s="45"/>
      <c r="NL139" s="45"/>
      <c r="NM139" s="45"/>
      <c r="NN139" s="45"/>
      <c r="NO139" s="45"/>
      <c r="NP139" s="45"/>
      <c r="NQ139" s="45"/>
      <c r="NR139" s="45"/>
      <c r="NS139" s="45"/>
      <c r="NT139" s="45"/>
      <c r="NU139" s="45"/>
      <c r="NV139" s="45"/>
      <c r="NW139" s="45"/>
      <c r="NX139" s="45"/>
      <c r="NY139" s="45"/>
      <c r="NZ139" s="45"/>
      <c r="OA139" s="45"/>
      <c r="OB139" s="45"/>
      <c r="OC139" s="45"/>
      <c r="OD139" s="45"/>
      <c r="OE139" s="45"/>
      <c r="OF139" s="45"/>
      <c r="OG139" s="45"/>
      <c r="OH139" s="45"/>
      <c r="OI139" s="45"/>
      <c r="OJ139" s="45"/>
      <c r="OK139" s="45"/>
      <c r="OL139" s="45"/>
      <c r="OM139" s="45"/>
      <c r="ON139" s="45"/>
      <c r="OO139" s="45"/>
      <c r="OP139" s="45"/>
      <c r="OQ139" s="45"/>
      <c r="OR139" s="45"/>
      <c r="OS139" s="45"/>
      <c r="OT139" s="45"/>
      <c r="OU139" s="45"/>
      <c r="OV139" s="45"/>
      <c r="OW139" s="45"/>
      <c r="OX139" s="45"/>
      <c r="OY139" s="45"/>
      <c r="OZ139" s="45"/>
      <c r="PA139" s="45"/>
      <c r="PB139" s="45"/>
      <c r="PC139" s="45"/>
      <c r="PD139" s="45"/>
      <c r="PE139" s="45"/>
      <c r="PF139" s="45"/>
      <c r="PG139" s="45"/>
      <c r="PH139" s="45"/>
      <c r="PI139" s="45"/>
      <c r="PJ139" s="45"/>
      <c r="PK139" s="45"/>
      <c r="PL139" s="45"/>
      <c r="PM139" s="45"/>
      <c r="PN139" s="45"/>
      <c r="PO139" s="45"/>
      <c r="PP139" s="45"/>
      <c r="PQ139" s="45"/>
      <c r="PR139" s="45"/>
      <c r="PS139" s="45"/>
      <c r="PT139" s="45"/>
      <c r="PU139" s="45"/>
      <c r="PV139" s="45"/>
      <c r="PW139" s="45"/>
      <c r="PX139" s="45"/>
      <c r="PY139" s="45"/>
      <c r="PZ139" s="45"/>
      <c r="QA139" s="45"/>
      <c r="QB139" s="45"/>
      <c r="QC139" s="45"/>
      <c r="QD139" s="45"/>
      <c r="QE139" s="45"/>
      <c r="QF139" s="45"/>
      <c r="QG139" s="45"/>
      <c r="QH139" s="45"/>
      <c r="QI139" s="45"/>
      <c r="QJ139" s="45"/>
      <c r="QK139" s="45"/>
      <c r="QL139" s="45"/>
      <c r="QM139" s="45"/>
      <c r="QN139" s="45"/>
      <c r="QO139" s="45"/>
      <c r="QP139" s="45"/>
      <c r="QQ139" s="45"/>
      <c r="QR139" s="45"/>
      <c r="QS139" s="45"/>
      <c r="QT139" s="45"/>
      <c r="QU139" s="45"/>
      <c r="QV139" s="45"/>
      <c r="QW139" s="45"/>
      <c r="QX139" s="45"/>
      <c r="QY139" s="45"/>
      <c r="QZ139" s="45"/>
      <c r="RA139" s="45"/>
      <c r="RB139" s="45"/>
      <c r="RC139" s="45"/>
      <c r="RD139" s="45"/>
      <c r="RE139" s="45"/>
      <c r="RF139" s="45"/>
      <c r="RG139" s="45"/>
      <c r="RH139" s="45"/>
      <c r="RI139" s="45"/>
      <c r="RJ139" s="45"/>
      <c r="RK139" s="45"/>
      <c r="RL139" s="45"/>
      <c r="RM139" s="45"/>
      <c r="RN139" s="45"/>
      <c r="RO139" s="45"/>
      <c r="RP139" s="45"/>
      <c r="RQ139" s="45"/>
      <c r="RR139" s="45"/>
      <c r="RS139" s="45"/>
      <c r="RT139" s="45"/>
      <c r="RU139" s="45"/>
      <c r="RV139" s="45"/>
      <c r="RW139" s="45"/>
      <c r="RX139" s="45"/>
      <c r="RY139" s="45"/>
      <c r="RZ139" s="45"/>
      <c r="SA139" s="45"/>
      <c r="SB139" s="45"/>
      <c r="SC139" s="45"/>
      <c r="SD139" s="45"/>
      <c r="SE139" s="45"/>
      <c r="SF139" s="45"/>
      <c r="SG139" s="45"/>
      <c r="SH139" s="45"/>
      <c r="SI139" s="45"/>
      <c r="SJ139" s="45"/>
      <c r="SK139" s="45"/>
      <c r="SL139" s="45"/>
      <c r="SM139" s="45"/>
      <c r="SN139" s="45"/>
      <c r="SO139" s="45"/>
      <c r="SP139" s="45"/>
      <c r="SQ139" s="45"/>
      <c r="SR139" s="45"/>
      <c r="SS139" s="45"/>
      <c r="ST139" s="45"/>
      <c r="SU139" s="45"/>
      <c r="SV139" s="45"/>
      <c r="SW139" s="45"/>
      <c r="SX139" s="45"/>
      <c r="SY139" s="45"/>
      <c r="SZ139" s="45"/>
      <c r="TA139" s="45"/>
      <c r="TB139" s="45"/>
      <c r="TC139" s="45"/>
      <c r="TD139" s="45"/>
      <c r="TE139" s="45"/>
      <c r="TF139" s="45"/>
      <c r="TG139" s="45"/>
      <c r="TH139" s="45"/>
      <c r="TI139" s="45"/>
      <c r="TJ139" s="45"/>
      <c r="TK139" s="45"/>
      <c r="TL139" s="45"/>
      <c r="TM139" s="45"/>
      <c r="TN139" s="45"/>
      <c r="TO139" s="45"/>
      <c r="TP139" s="45"/>
      <c r="TQ139" s="45"/>
      <c r="TR139" s="45"/>
      <c r="TS139" s="45"/>
      <c r="TT139" s="45"/>
      <c r="TU139" s="45"/>
      <c r="TV139" s="45"/>
      <c r="TW139" s="45"/>
      <c r="TX139" s="45"/>
      <c r="TY139" s="45"/>
      <c r="TZ139" s="45"/>
      <c r="UA139" s="45"/>
      <c r="UB139" s="45"/>
      <c r="UC139" s="45"/>
      <c r="UD139" s="45"/>
      <c r="UE139" s="45"/>
      <c r="UF139" s="45"/>
      <c r="UG139" s="45"/>
      <c r="UH139" s="45"/>
      <c r="UI139" s="45"/>
      <c r="UJ139" s="45"/>
      <c r="UK139" s="45"/>
      <c r="UL139" s="45"/>
      <c r="UM139" s="45"/>
      <c r="UN139" s="45"/>
      <c r="UO139" s="45"/>
      <c r="UP139" s="45"/>
      <c r="UQ139" s="45"/>
      <c r="UR139" s="45"/>
      <c r="US139" s="45"/>
      <c r="UT139" s="45"/>
      <c r="UU139" s="45"/>
      <c r="UV139" s="45"/>
      <c r="UW139" s="45"/>
      <c r="UX139" s="45"/>
      <c r="UY139" s="45"/>
      <c r="UZ139" s="45"/>
      <c r="VA139" s="45"/>
      <c r="VB139" s="45"/>
      <c r="VC139" s="45"/>
      <c r="VD139" s="45"/>
      <c r="VE139" s="45"/>
      <c r="VF139" s="45"/>
      <c r="VG139" s="45"/>
      <c r="VH139" s="45"/>
      <c r="VI139" s="45"/>
      <c r="VJ139" s="45"/>
      <c r="VK139" s="45"/>
      <c r="VL139" s="45"/>
      <c r="VM139" s="45"/>
      <c r="VN139" s="45"/>
      <c r="VO139" s="45"/>
      <c r="VP139" s="45"/>
      <c r="VQ139" s="45"/>
      <c r="VR139" s="45"/>
      <c r="VS139" s="45"/>
      <c r="VT139" s="45"/>
      <c r="VU139" s="45"/>
      <c r="VV139" s="45"/>
      <c r="VW139" s="45"/>
      <c r="VX139" s="45"/>
      <c r="VY139" s="45"/>
      <c r="VZ139" s="45"/>
      <c r="WA139" s="45"/>
      <c r="WB139" s="45"/>
      <c r="WC139" s="45"/>
      <c r="WD139" s="45"/>
      <c r="WE139" s="45"/>
      <c r="WF139" s="45"/>
      <c r="WG139" s="45"/>
      <c r="WH139" s="45"/>
      <c r="WI139" s="45"/>
      <c r="WJ139" s="45"/>
      <c r="WK139" s="45"/>
      <c r="WL139" s="45"/>
      <c r="WM139" s="45"/>
      <c r="WN139" s="45"/>
      <c r="WO139" s="45"/>
      <c r="WP139" s="45"/>
      <c r="WQ139" s="45"/>
      <c r="WR139" s="45"/>
      <c r="WS139" s="45"/>
      <c r="WT139" s="45"/>
      <c r="WU139" s="45"/>
      <c r="WV139" s="45"/>
      <c r="WW139" s="45"/>
      <c r="WX139" s="45"/>
      <c r="WY139" s="45"/>
      <c r="WZ139" s="45"/>
      <c r="XA139" s="45"/>
      <c r="XB139" s="45"/>
      <c r="XC139" s="45"/>
      <c r="XD139" s="45"/>
      <c r="XE139" s="45"/>
      <c r="XF139" s="45"/>
      <c r="XG139" s="45"/>
      <c r="XH139" s="45"/>
      <c r="XI139" s="45"/>
      <c r="XJ139" s="45"/>
      <c r="XK139" s="45"/>
      <c r="XL139" s="45"/>
      <c r="XM139" s="45"/>
      <c r="XN139" s="45"/>
      <c r="XO139" s="45"/>
      <c r="XP139" s="45"/>
      <c r="XQ139" s="45"/>
      <c r="XR139" s="45"/>
      <c r="XS139" s="45"/>
      <c r="XT139" s="45"/>
      <c r="XU139" s="45"/>
      <c r="XV139" s="45"/>
      <c r="XW139" s="45"/>
      <c r="XX139" s="45"/>
      <c r="XY139" s="45"/>
      <c r="XZ139" s="45"/>
      <c r="YA139" s="45"/>
      <c r="YB139" s="45"/>
      <c r="YC139" s="45"/>
      <c r="YD139" s="45"/>
      <c r="YE139" s="45"/>
      <c r="YF139" s="45"/>
      <c r="YG139" s="45"/>
      <c r="YH139" s="45"/>
      <c r="YI139" s="45"/>
      <c r="YJ139" s="45"/>
      <c r="YK139" s="45"/>
      <c r="YL139" s="45"/>
      <c r="YM139" s="45"/>
      <c r="YN139" s="45"/>
      <c r="YO139" s="45"/>
      <c r="YP139" s="45"/>
      <c r="YQ139" s="45"/>
      <c r="YR139" s="45"/>
      <c r="YS139" s="45"/>
      <c r="YT139" s="45"/>
      <c r="YU139" s="45"/>
      <c r="YV139" s="45"/>
      <c r="YW139" s="45"/>
      <c r="YX139" s="45"/>
      <c r="YY139" s="45"/>
      <c r="YZ139" s="45"/>
      <c r="ZA139" s="45"/>
      <c r="ZB139" s="45"/>
      <c r="ZC139" s="45"/>
      <c r="ZD139" s="45"/>
      <c r="ZE139" s="45"/>
    </row>
    <row r="140" spans="1:681" s="18" customFormat="1" ht="23.25" customHeight="1">
      <c r="A140" s="201" t="s">
        <v>1342</v>
      </c>
      <c r="B140" s="201"/>
      <c r="C140" s="201"/>
      <c r="D140" s="201"/>
      <c r="E140" s="201"/>
      <c r="F140" s="201"/>
      <c r="G140" s="201"/>
      <c r="H140" s="201"/>
      <c r="I140" s="201"/>
      <c r="J140" s="201"/>
      <c r="K140" s="201"/>
      <c r="L140" s="201"/>
      <c r="M140" s="201"/>
      <c r="N140" s="46"/>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c r="CH140" s="47"/>
      <c r="CI140" s="47"/>
      <c r="CJ140" s="47"/>
      <c r="CK140" s="47"/>
      <c r="CL140" s="47"/>
      <c r="CM140" s="47"/>
      <c r="CN140" s="47"/>
      <c r="CO140" s="47"/>
      <c r="CP140" s="47"/>
      <c r="CQ140" s="47"/>
      <c r="CR140" s="47"/>
      <c r="CS140" s="47"/>
      <c r="CT140" s="47"/>
      <c r="CU140" s="47"/>
      <c r="CV140" s="47"/>
      <c r="CW140" s="47"/>
      <c r="CX140" s="47"/>
      <c r="CY140" s="47"/>
      <c r="CZ140" s="47"/>
      <c r="DA140" s="47"/>
      <c r="DB140" s="47"/>
      <c r="DC140" s="47"/>
      <c r="DD140" s="47"/>
      <c r="DE140" s="47"/>
      <c r="DF140" s="47"/>
      <c r="DG140" s="47"/>
      <c r="DH140" s="47"/>
      <c r="DI140" s="47"/>
      <c r="DJ140" s="47"/>
      <c r="DK140" s="47"/>
      <c r="DL140" s="47"/>
      <c r="DM140" s="47"/>
      <c r="DN140" s="47"/>
      <c r="DO140" s="47"/>
      <c r="DP140" s="47"/>
      <c r="DQ140" s="47"/>
      <c r="DR140" s="47"/>
      <c r="DS140" s="47"/>
      <c r="DT140" s="47"/>
      <c r="DU140" s="47"/>
      <c r="DV140" s="47"/>
      <c r="DW140" s="47"/>
      <c r="DX140" s="47"/>
      <c r="DY140" s="47"/>
      <c r="DZ140" s="47"/>
      <c r="EA140" s="47"/>
      <c r="EB140" s="47"/>
      <c r="EC140" s="47"/>
      <c r="ED140" s="47"/>
      <c r="EE140" s="47"/>
      <c r="EF140" s="47"/>
      <c r="EG140" s="47"/>
      <c r="EH140" s="47"/>
      <c r="EI140" s="47"/>
      <c r="EJ140" s="47"/>
      <c r="EK140" s="47"/>
      <c r="EL140" s="47"/>
      <c r="EM140" s="47"/>
      <c r="EN140" s="47"/>
      <c r="EO140" s="47"/>
      <c r="EP140" s="47"/>
      <c r="EQ140" s="47"/>
      <c r="ER140" s="47"/>
      <c r="ES140" s="47"/>
      <c r="ET140" s="47"/>
      <c r="EU140" s="47"/>
      <c r="EV140" s="47"/>
      <c r="EW140" s="47"/>
      <c r="EX140" s="47"/>
      <c r="EY140" s="47"/>
      <c r="EZ140" s="47"/>
      <c r="FA140" s="47"/>
      <c r="FB140" s="47"/>
      <c r="FC140" s="47"/>
      <c r="FD140" s="47"/>
      <c r="FE140" s="47"/>
      <c r="FF140" s="47"/>
      <c r="FG140" s="47"/>
      <c r="FH140" s="47"/>
      <c r="FI140" s="47"/>
      <c r="FJ140" s="47"/>
      <c r="FK140" s="47"/>
      <c r="FL140" s="47"/>
      <c r="FM140" s="47"/>
      <c r="FN140" s="47"/>
      <c r="FO140" s="47"/>
      <c r="FP140" s="47"/>
      <c r="FQ140" s="47"/>
      <c r="FR140" s="47"/>
      <c r="FS140" s="47"/>
      <c r="FT140" s="47"/>
      <c r="FU140" s="47"/>
      <c r="FV140" s="47"/>
      <c r="FW140" s="47"/>
      <c r="FX140" s="47"/>
      <c r="FY140" s="47"/>
      <c r="FZ140" s="47"/>
      <c r="GA140" s="47"/>
      <c r="GB140" s="47"/>
      <c r="GC140" s="47"/>
      <c r="GD140" s="47"/>
      <c r="GE140" s="47"/>
      <c r="GF140" s="47"/>
      <c r="GG140" s="47"/>
      <c r="GH140" s="47"/>
      <c r="GI140" s="47"/>
      <c r="GJ140" s="47"/>
      <c r="GK140" s="47"/>
      <c r="GL140" s="47"/>
      <c r="GM140" s="47"/>
      <c r="GN140" s="47"/>
      <c r="GO140" s="47"/>
      <c r="GP140" s="47"/>
      <c r="GQ140" s="47"/>
      <c r="GR140" s="47"/>
      <c r="GS140" s="47"/>
      <c r="GT140" s="47"/>
      <c r="GU140" s="47"/>
      <c r="GV140" s="47"/>
      <c r="GW140" s="47"/>
      <c r="GX140" s="47"/>
      <c r="GY140" s="47"/>
      <c r="GZ140" s="47"/>
      <c r="HA140" s="47"/>
      <c r="HB140" s="47"/>
      <c r="HC140" s="47"/>
      <c r="HD140" s="47"/>
      <c r="HE140" s="47"/>
      <c r="HF140" s="47"/>
      <c r="HG140" s="47"/>
      <c r="HH140" s="47"/>
      <c r="HI140" s="47"/>
      <c r="HJ140" s="47"/>
      <c r="HK140" s="47"/>
      <c r="HL140" s="47"/>
      <c r="HM140" s="47"/>
      <c r="HN140" s="47"/>
      <c r="HO140" s="47"/>
      <c r="HP140" s="47"/>
      <c r="HQ140" s="47"/>
      <c r="HR140" s="47"/>
      <c r="HS140" s="47"/>
      <c r="HT140" s="47"/>
      <c r="HU140" s="47"/>
      <c r="HV140" s="47"/>
      <c r="HW140" s="47"/>
      <c r="HX140" s="47"/>
      <c r="HY140" s="47"/>
      <c r="HZ140" s="47"/>
      <c r="IA140" s="47"/>
      <c r="IB140" s="47"/>
      <c r="IC140" s="47"/>
      <c r="ID140" s="47"/>
      <c r="IE140" s="47"/>
      <c r="IF140" s="47"/>
      <c r="IG140" s="47"/>
      <c r="IH140" s="47"/>
      <c r="II140" s="47"/>
      <c r="IJ140" s="47"/>
      <c r="IK140" s="47"/>
      <c r="IL140" s="47"/>
      <c r="IM140" s="47"/>
      <c r="IN140" s="47"/>
      <c r="IO140" s="47"/>
      <c r="IP140" s="47"/>
      <c r="IQ140" s="47"/>
      <c r="IR140" s="47"/>
      <c r="IS140" s="47"/>
      <c r="IT140" s="47"/>
      <c r="IU140" s="47"/>
      <c r="IV140" s="47"/>
      <c r="IW140" s="47"/>
      <c r="IX140" s="47"/>
      <c r="IY140" s="47"/>
      <c r="IZ140" s="47"/>
      <c r="JA140" s="47"/>
      <c r="JB140" s="47"/>
      <c r="JC140" s="47"/>
      <c r="JD140" s="47"/>
      <c r="JE140" s="47"/>
      <c r="JF140" s="47"/>
      <c r="JG140" s="47"/>
      <c r="JH140" s="47"/>
      <c r="JI140" s="47"/>
      <c r="JJ140" s="47"/>
      <c r="JK140" s="47"/>
      <c r="JL140" s="47"/>
      <c r="JM140" s="47"/>
      <c r="JN140" s="47"/>
      <c r="JO140" s="47"/>
      <c r="JP140" s="47"/>
      <c r="JQ140" s="47"/>
      <c r="JR140" s="47"/>
      <c r="JS140" s="47"/>
      <c r="JT140" s="47"/>
      <c r="JU140" s="47"/>
      <c r="JV140" s="47"/>
      <c r="JW140" s="47"/>
      <c r="JX140" s="47"/>
      <c r="JY140" s="47"/>
      <c r="JZ140" s="47"/>
      <c r="KA140" s="47"/>
      <c r="KB140" s="47"/>
      <c r="KC140" s="47"/>
      <c r="KD140" s="47"/>
      <c r="KE140" s="47"/>
      <c r="KF140" s="47"/>
      <c r="KG140" s="47"/>
      <c r="KH140" s="47"/>
      <c r="KI140" s="47"/>
      <c r="KJ140" s="47"/>
      <c r="KK140" s="47"/>
      <c r="KL140" s="47"/>
      <c r="KM140" s="47"/>
      <c r="KN140" s="47"/>
      <c r="KO140" s="47"/>
      <c r="KP140" s="47"/>
      <c r="KQ140" s="47"/>
      <c r="KR140" s="47"/>
      <c r="KS140" s="47"/>
      <c r="KT140" s="47"/>
      <c r="KU140" s="47"/>
      <c r="KV140" s="47"/>
      <c r="KW140" s="47"/>
      <c r="KX140" s="47"/>
      <c r="KY140" s="47"/>
      <c r="KZ140" s="47"/>
      <c r="LA140" s="47"/>
      <c r="LB140" s="47"/>
      <c r="LC140" s="47"/>
      <c r="LD140" s="47"/>
      <c r="LE140" s="47"/>
      <c r="LF140" s="47"/>
      <c r="LG140" s="47"/>
      <c r="LH140" s="47"/>
      <c r="LI140" s="47"/>
      <c r="LJ140" s="47"/>
      <c r="LK140" s="47"/>
      <c r="LL140" s="47"/>
      <c r="LM140" s="47"/>
      <c r="LN140" s="47"/>
      <c r="LO140" s="47"/>
      <c r="LP140" s="47"/>
      <c r="LQ140" s="47"/>
      <c r="LR140" s="47"/>
      <c r="LS140" s="47"/>
      <c r="LT140" s="47"/>
      <c r="LU140" s="47"/>
      <c r="LV140" s="47"/>
      <c r="LW140" s="47"/>
      <c r="LX140" s="47"/>
      <c r="LY140" s="47"/>
      <c r="LZ140" s="47"/>
      <c r="MA140" s="47"/>
      <c r="MB140" s="47"/>
      <c r="MC140" s="47"/>
      <c r="MD140" s="47"/>
      <c r="ME140" s="47"/>
      <c r="MF140" s="47"/>
      <c r="MG140" s="47"/>
      <c r="MH140" s="47"/>
      <c r="MI140" s="47"/>
      <c r="MJ140" s="47"/>
      <c r="MK140" s="47"/>
      <c r="ML140" s="47"/>
      <c r="MM140" s="47"/>
      <c r="MN140" s="47"/>
      <c r="MO140" s="47"/>
      <c r="MP140" s="47"/>
      <c r="MQ140" s="47"/>
      <c r="MR140" s="47"/>
      <c r="MS140" s="47"/>
      <c r="MT140" s="47"/>
      <c r="MU140" s="47"/>
      <c r="MV140" s="47"/>
      <c r="MW140" s="47"/>
      <c r="MX140" s="47"/>
      <c r="MY140" s="47"/>
      <c r="MZ140" s="47"/>
      <c r="NA140" s="47"/>
      <c r="NB140" s="47"/>
      <c r="NC140" s="47"/>
      <c r="ND140" s="47"/>
      <c r="NE140" s="47"/>
      <c r="NF140" s="47"/>
      <c r="NG140" s="47"/>
      <c r="NH140" s="47"/>
      <c r="NI140" s="47"/>
      <c r="NJ140" s="47"/>
      <c r="NK140" s="47"/>
      <c r="NL140" s="47"/>
      <c r="NM140" s="47"/>
      <c r="NN140" s="47"/>
      <c r="NO140" s="47"/>
      <c r="NP140" s="47"/>
      <c r="NQ140" s="47"/>
      <c r="NR140" s="47"/>
      <c r="NS140" s="47"/>
      <c r="NT140" s="47"/>
      <c r="NU140" s="47"/>
      <c r="NV140" s="47"/>
      <c r="NW140" s="47"/>
      <c r="NX140" s="47"/>
      <c r="NY140" s="47"/>
      <c r="NZ140" s="47"/>
      <c r="OA140" s="47"/>
      <c r="OB140" s="47"/>
      <c r="OC140" s="47"/>
      <c r="OD140" s="47"/>
      <c r="OE140" s="47"/>
      <c r="OF140" s="47"/>
      <c r="OG140" s="47"/>
      <c r="OH140" s="47"/>
      <c r="OI140" s="47"/>
      <c r="OJ140" s="47"/>
      <c r="OK140" s="47"/>
      <c r="OL140" s="47"/>
      <c r="OM140" s="47"/>
      <c r="ON140" s="47"/>
      <c r="OO140" s="47"/>
      <c r="OP140" s="47"/>
      <c r="OQ140" s="47"/>
      <c r="OR140" s="47"/>
      <c r="OS140" s="47"/>
      <c r="OT140" s="47"/>
      <c r="OU140" s="47"/>
      <c r="OV140" s="47"/>
      <c r="OW140" s="47"/>
      <c r="OX140" s="47"/>
      <c r="OY140" s="47"/>
      <c r="OZ140" s="47"/>
      <c r="PA140" s="47"/>
      <c r="PB140" s="47"/>
      <c r="PC140" s="47"/>
      <c r="PD140" s="47"/>
      <c r="PE140" s="47"/>
      <c r="PF140" s="47"/>
      <c r="PG140" s="47"/>
      <c r="PH140" s="47"/>
      <c r="PI140" s="47"/>
      <c r="PJ140" s="47"/>
      <c r="PK140" s="47"/>
      <c r="PL140" s="47"/>
      <c r="PM140" s="47"/>
      <c r="PN140" s="47"/>
      <c r="PO140" s="47"/>
      <c r="PP140" s="47"/>
      <c r="PQ140" s="47"/>
      <c r="PR140" s="47"/>
      <c r="PS140" s="47"/>
      <c r="PT140" s="47"/>
      <c r="PU140" s="47"/>
      <c r="PV140" s="47"/>
      <c r="PW140" s="47"/>
      <c r="PX140" s="47"/>
      <c r="PY140" s="47"/>
      <c r="PZ140" s="47"/>
      <c r="QA140" s="47"/>
      <c r="QB140" s="47"/>
      <c r="QC140" s="47"/>
      <c r="QD140" s="47"/>
      <c r="QE140" s="47"/>
      <c r="QF140" s="47"/>
      <c r="QG140" s="47"/>
      <c r="QH140" s="47"/>
      <c r="QI140" s="47"/>
      <c r="QJ140" s="47"/>
      <c r="QK140" s="47"/>
      <c r="QL140" s="47"/>
      <c r="QM140" s="47"/>
      <c r="QN140" s="47"/>
      <c r="QO140" s="47"/>
      <c r="QP140" s="47"/>
      <c r="QQ140" s="47"/>
      <c r="QR140" s="47"/>
      <c r="QS140" s="47"/>
      <c r="QT140" s="47"/>
      <c r="QU140" s="47"/>
      <c r="QV140" s="47"/>
      <c r="QW140" s="47"/>
      <c r="QX140" s="47"/>
      <c r="QY140" s="47"/>
      <c r="QZ140" s="47"/>
      <c r="RA140" s="47"/>
      <c r="RB140" s="47"/>
      <c r="RC140" s="47"/>
      <c r="RD140" s="47"/>
      <c r="RE140" s="47"/>
      <c r="RF140" s="47"/>
      <c r="RG140" s="47"/>
      <c r="RH140" s="47"/>
      <c r="RI140" s="47"/>
      <c r="RJ140" s="47"/>
      <c r="RK140" s="47"/>
      <c r="RL140" s="47"/>
      <c r="RM140" s="47"/>
      <c r="RN140" s="47"/>
      <c r="RO140" s="47"/>
      <c r="RP140" s="47"/>
      <c r="RQ140" s="47"/>
      <c r="RR140" s="47"/>
      <c r="RS140" s="47"/>
      <c r="RT140" s="47"/>
      <c r="RU140" s="47"/>
      <c r="RV140" s="47"/>
      <c r="RW140" s="47"/>
      <c r="RX140" s="47"/>
      <c r="RY140" s="47"/>
      <c r="RZ140" s="47"/>
      <c r="SA140" s="47"/>
      <c r="SB140" s="47"/>
      <c r="SC140" s="47"/>
      <c r="SD140" s="47"/>
      <c r="SE140" s="47"/>
      <c r="SF140" s="47"/>
      <c r="SG140" s="47"/>
      <c r="SH140" s="47"/>
      <c r="SI140" s="47"/>
      <c r="SJ140" s="47"/>
      <c r="SK140" s="47"/>
      <c r="SL140" s="47"/>
      <c r="SM140" s="47"/>
      <c r="SN140" s="47"/>
      <c r="SO140" s="47"/>
      <c r="SP140" s="47"/>
      <c r="SQ140" s="47"/>
      <c r="SR140" s="47"/>
      <c r="SS140" s="47"/>
      <c r="ST140" s="47"/>
      <c r="SU140" s="47"/>
      <c r="SV140" s="47"/>
      <c r="SW140" s="47"/>
      <c r="SX140" s="47"/>
      <c r="SY140" s="47"/>
      <c r="SZ140" s="47"/>
      <c r="TA140" s="47"/>
      <c r="TB140" s="47"/>
      <c r="TC140" s="47"/>
      <c r="TD140" s="47"/>
      <c r="TE140" s="47"/>
      <c r="TF140" s="47"/>
      <c r="TG140" s="47"/>
      <c r="TH140" s="47"/>
      <c r="TI140" s="47"/>
      <c r="TJ140" s="47"/>
      <c r="TK140" s="47"/>
      <c r="TL140" s="47"/>
      <c r="TM140" s="47"/>
      <c r="TN140" s="47"/>
      <c r="TO140" s="47"/>
      <c r="TP140" s="47"/>
      <c r="TQ140" s="47"/>
      <c r="TR140" s="47"/>
      <c r="TS140" s="47"/>
      <c r="TT140" s="47"/>
      <c r="TU140" s="47"/>
      <c r="TV140" s="47"/>
      <c r="TW140" s="47"/>
      <c r="TX140" s="47"/>
      <c r="TY140" s="47"/>
      <c r="TZ140" s="47"/>
      <c r="UA140" s="47"/>
      <c r="UB140" s="47"/>
      <c r="UC140" s="47"/>
      <c r="UD140" s="47"/>
      <c r="UE140" s="47"/>
      <c r="UF140" s="47"/>
      <c r="UG140" s="47"/>
      <c r="UH140" s="47"/>
      <c r="UI140" s="47"/>
      <c r="UJ140" s="47"/>
      <c r="UK140" s="47"/>
      <c r="UL140" s="47"/>
      <c r="UM140" s="47"/>
      <c r="UN140" s="47"/>
      <c r="UO140" s="47"/>
      <c r="UP140" s="47"/>
      <c r="UQ140" s="47"/>
      <c r="UR140" s="47"/>
      <c r="US140" s="47"/>
      <c r="UT140" s="47"/>
      <c r="UU140" s="47"/>
      <c r="UV140" s="47"/>
      <c r="UW140" s="47"/>
      <c r="UX140" s="47"/>
      <c r="UY140" s="47"/>
      <c r="UZ140" s="47"/>
      <c r="VA140" s="47"/>
      <c r="VB140" s="47"/>
      <c r="VC140" s="47"/>
      <c r="VD140" s="47"/>
      <c r="VE140" s="47"/>
      <c r="VF140" s="47"/>
      <c r="VG140" s="47"/>
      <c r="VH140" s="47"/>
      <c r="VI140" s="47"/>
      <c r="VJ140" s="47"/>
      <c r="VK140" s="47"/>
      <c r="VL140" s="47"/>
      <c r="VM140" s="47"/>
      <c r="VN140" s="47"/>
      <c r="VO140" s="47"/>
      <c r="VP140" s="47"/>
      <c r="VQ140" s="47"/>
      <c r="VR140" s="47"/>
      <c r="VS140" s="47"/>
      <c r="VT140" s="47"/>
      <c r="VU140" s="47"/>
      <c r="VV140" s="47"/>
      <c r="VW140" s="47"/>
      <c r="VX140" s="47"/>
      <c r="VY140" s="47"/>
      <c r="VZ140" s="47"/>
      <c r="WA140" s="47"/>
      <c r="WB140" s="47"/>
      <c r="WC140" s="47"/>
      <c r="WD140" s="47"/>
      <c r="WE140" s="47"/>
      <c r="WF140" s="47"/>
      <c r="WG140" s="47"/>
      <c r="WH140" s="47"/>
      <c r="WI140" s="47"/>
      <c r="WJ140" s="47"/>
      <c r="WK140" s="47"/>
      <c r="WL140" s="47"/>
      <c r="WM140" s="47"/>
      <c r="WN140" s="47"/>
      <c r="WO140" s="47"/>
      <c r="WP140" s="47"/>
      <c r="WQ140" s="47"/>
      <c r="WR140" s="47"/>
      <c r="WS140" s="47"/>
      <c r="WT140" s="47"/>
      <c r="WU140" s="47"/>
      <c r="WV140" s="47"/>
      <c r="WW140" s="47"/>
      <c r="WX140" s="47"/>
      <c r="WY140" s="47"/>
      <c r="WZ140" s="47"/>
      <c r="XA140" s="47"/>
      <c r="XB140" s="47"/>
      <c r="XC140" s="47"/>
      <c r="XD140" s="47"/>
      <c r="XE140" s="47"/>
      <c r="XF140" s="47"/>
      <c r="XG140" s="47"/>
      <c r="XH140" s="47"/>
      <c r="XI140" s="47"/>
      <c r="XJ140" s="47"/>
      <c r="XK140" s="47"/>
      <c r="XL140" s="47"/>
      <c r="XM140" s="47"/>
      <c r="XN140" s="47"/>
      <c r="XO140" s="47"/>
      <c r="XP140" s="47"/>
      <c r="XQ140" s="47"/>
      <c r="XR140" s="47"/>
      <c r="XS140" s="47"/>
      <c r="XT140" s="47"/>
      <c r="XU140" s="47"/>
      <c r="XV140" s="47"/>
      <c r="XW140" s="47"/>
      <c r="XX140" s="47"/>
      <c r="XY140" s="47"/>
      <c r="XZ140" s="47"/>
      <c r="YA140" s="47"/>
      <c r="YB140" s="47"/>
      <c r="YC140" s="47"/>
      <c r="YD140" s="47"/>
      <c r="YE140" s="47"/>
      <c r="YF140" s="47"/>
      <c r="YG140" s="47"/>
      <c r="YH140" s="47"/>
      <c r="YI140" s="47"/>
      <c r="YJ140" s="47"/>
      <c r="YK140" s="47"/>
      <c r="YL140" s="47"/>
      <c r="YM140" s="47"/>
      <c r="YN140" s="47"/>
      <c r="YO140" s="47"/>
      <c r="YP140" s="47"/>
      <c r="YQ140" s="47"/>
      <c r="YR140" s="47"/>
      <c r="YS140" s="47"/>
      <c r="YT140" s="47"/>
      <c r="YU140" s="47"/>
      <c r="YV140" s="47"/>
      <c r="YW140" s="47"/>
      <c r="YX140" s="47"/>
      <c r="YY140" s="47"/>
      <c r="YZ140" s="47"/>
      <c r="ZA140" s="47"/>
      <c r="ZB140" s="47"/>
      <c r="ZC140" s="47"/>
      <c r="ZD140" s="47"/>
      <c r="ZE140" s="47"/>
    </row>
    <row r="141" spans="1:681" ht="104.25" customHeight="1">
      <c r="A141" s="200" t="s">
        <v>17</v>
      </c>
      <c r="B141" s="138" t="s">
        <v>18</v>
      </c>
      <c r="C141" s="142" t="s">
        <v>19</v>
      </c>
      <c r="D141" s="131" t="s">
        <v>34</v>
      </c>
      <c r="E141" s="134" t="s">
        <v>20</v>
      </c>
      <c r="F141" s="75"/>
      <c r="G141" s="20"/>
      <c r="H141" s="20"/>
      <c r="I141" s="20"/>
      <c r="J141" s="20"/>
      <c r="K141" s="20"/>
      <c r="L141" s="134" t="s">
        <v>21</v>
      </c>
      <c r="M141" s="109">
        <v>1</v>
      </c>
    </row>
    <row r="142" spans="1:681" ht="94.5" customHeight="1">
      <c r="A142" s="237"/>
      <c r="B142" s="138" t="s">
        <v>22</v>
      </c>
      <c r="C142" s="142" t="s">
        <v>23</v>
      </c>
      <c r="D142" s="131" t="s">
        <v>34</v>
      </c>
      <c r="E142" s="134" t="s">
        <v>80</v>
      </c>
      <c r="F142" s="75"/>
      <c r="G142" s="20"/>
      <c r="H142" s="20"/>
      <c r="I142" s="20"/>
      <c r="J142" s="20"/>
      <c r="K142" s="20"/>
      <c r="L142" s="8" t="s">
        <v>1146</v>
      </c>
      <c r="M142" s="8" t="s">
        <v>1147</v>
      </c>
    </row>
    <row r="143" spans="1:681" ht="285" customHeight="1">
      <c r="A143" s="237"/>
      <c r="B143" s="138">
        <v>3</v>
      </c>
      <c r="C143" s="142" t="s">
        <v>24</v>
      </c>
      <c r="D143" s="131" t="s">
        <v>34</v>
      </c>
      <c r="E143" s="8" t="s">
        <v>1334</v>
      </c>
      <c r="F143" s="75"/>
      <c r="G143" s="20"/>
      <c r="H143" s="20"/>
      <c r="I143" s="20"/>
      <c r="J143" s="20"/>
      <c r="K143" s="20"/>
      <c r="L143" s="8" t="s">
        <v>112</v>
      </c>
      <c r="M143" s="110" t="s">
        <v>683</v>
      </c>
    </row>
    <row r="144" spans="1:681" ht="108" customHeight="1">
      <c r="A144" s="237"/>
      <c r="B144" s="138">
        <v>4</v>
      </c>
      <c r="C144" s="142" t="s">
        <v>25</v>
      </c>
      <c r="D144" s="131" t="s">
        <v>34</v>
      </c>
      <c r="E144" s="8" t="s">
        <v>26</v>
      </c>
      <c r="F144" s="75"/>
      <c r="G144" s="20"/>
      <c r="H144" s="20"/>
      <c r="I144" s="20"/>
      <c r="J144" s="20"/>
      <c r="K144" s="20"/>
      <c r="L144" s="8" t="s">
        <v>1148</v>
      </c>
      <c r="M144" s="110" t="s">
        <v>213</v>
      </c>
    </row>
    <row r="145" spans="1:681" ht="153.75" customHeight="1">
      <c r="A145" s="237"/>
      <c r="B145" s="138">
        <v>5</v>
      </c>
      <c r="C145" s="142" t="s">
        <v>1020</v>
      </c>
      <c r="D145" s="131" t="s">
        <v>34</v>
      </c>
      <c r="E145" s="134" t="s">
        <v>27</v>
      </c>
      <c r="F145" s="75"/>
      <c r="G145" s="20"/>
      <c r="H145" s="20"/>
      <c r="I145" s="20"/>
      <c r="J145" s="20"/>
      <c r="K145" s="20"/>
      <c r="L145" s="8" t="s">
        <v>393</v>
      </c>
      <c r="M145" s="110" t="s">
        <v>37</v>
      </c>
    </row>
    <row r="146" spans="1:681" ht="120.75" customHeight="1">
      <c r="A146" s="128" t="s">
        <v>960</v>
      </c>
      <c r="B146" s="138">
        <v>6</v>
      </c>
      <c r="C146" s="142" t="s">
        <v>989</v>
      </c>
      <c r="D146" s="131" t="s">
        <v>34</v>
      </c>
      <c r="E146" s="8" t="s">
        <v>988</v>
      </c>
      <c r="F146" s="21">
        <v>1000</v>
      </c>
      <c r="G146" s="22"/>
      <c r="H146" s="22"/>
      <c r="I146" s="22">
        <v>1000</v>
      </c>
      <c r="J146" s="22"/>
      <c r="K146" s="20"/>
      <c r="L146" s="8" t="s">
        <v>28</v>
      </c>
      <c r="M146" s="110" t="s">
        <v>1149</v>
      </c>
    </row>
    <row r="147" spans="1:681" ht="111" customHeight="1">
      <c r="A147" s="200" t="s">
        <v>960</v>
      </c>
      <c r="B147" s="138">
        <v>7</v>
      </c>
      <c r="C147" s="142" t="s">
        <v>29</v>
      </c>
      <c r="D147" s="131" t="s">
        <v>34</v>
      </c>
      <c r="E147" s="8" t="s">
        <v>30</v>
      </c>
      <c r="F147" s="21"/>
      <c r="G147" s="22"/>
      <c r="H147" s="22"/>
      <c r="I147" s="22"/>
      <c r="J147" s="22"/>
      <c r="K147" s="20"/>
      <c r="L147" s="8" t="s">
        <v>1021</v>
      </c>
      <c r="M147" s="110" t="s">
        <v>512</v>
      </c>
    </row>
    <row r="148" spans="1:681" ht="109.5" customHeight="1">
      <c r="A148" s="200"/>
      <c r="B148" s="138">
        <v>8</v>
      </c>
      <c r="C148" s="142" t="s">
        <v>31</v>
      </c>
      <c r="D148" s="131" t="s">
        <v>34</v>
      </c>
      <c r="E148" s="8" t="s">
        <v>1150</v>
      </c>
      <c r="F148" s="136"/>
      <c r="G148" s="20"/>
      <c r="H148" s="20"/>
      <c r="I148" s="20"/>
      <c r="J148" s="20"/>
      <c r="K148" s="20"/>
      <c r="L148" s="8" t="s">
        <v>32</v>
      </c>
      <c r="M148" s="109">
        <v>1</v>
      </c>
    </row>
    <row r="149" spans="1:681" s="3" customFormat="1" ht="23.25" customHeight="1">
      <c r="A149" s="11"/>
      <c r="B149" s="11"/>
      <c r="C149" s="161" t="s">
        <v>7</v>
      </c>
      <c r="D149" s="158"/>
      <c r="E149" s="159"/>
      <c r="F149" s="160">
        <f>SUM(F141:F148)</f>
        <v>1000</v>
      </c>
      <c r="G149" s="160">
        <f t="shared" ref="G149:K149" si="14">SUM(G141:G148)</f>
        <v>0</v>
      </c>
      <c r="H149" s="160">
        <f t="shared" si="14"/>
        <v>0</v>
      </c>
      <c r="I149" s="160">
        <f t="shared" si="14"/>
        <v>1000</v>
      </c>
      <c r="J149" s="160">
        <f t="shared" si="14"/>
        <v>0</v>
      </c>
      <c r="K149" s="160">
        <f t="shared" si="14"/>
        <v>0</v>
      </c>
      <c r="L149" s="11"/>
      <c r="M149" s="90"/>
      <c r="N149" s="43"/>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c r="BF149" s="50"/>
      <c r="BG149" s="50"/>
      <c r="BH149" s="50"/>
      <c r="BI149" s="50"/>
      <c r="BJ149" s="50"/>
      <c r="BK149" s="50"/>
      <c r="BL149" s="50"/>
      <c r="BM149" s="50"/>
      <c r="BN149" s="50"/>
      <c r="BO149" s="50"/>
      <c r="BP149" s="50"/>
      <c r="BQ149" s="50"/>
      <c r="BR149" s="50"/>
      <c r="BS149" s="50"/>
      <c r="BT149" s="50"/>
      <c r="BU149" s="50"/>
      <c r="BV149" s="50"/>
      <c r="BW149" s="50"/>
      <c r="BX149" s="50"/>
      <c r="BY149" s="50"/>
      <c r="BZ149" s="50"/>
      <c r="CA149" s="50"/>
      <c r="CB149" s="50"/>
      <c r="CC149" s="50"/>
      <c r="CD149" s="50"/>
      <c r="CE149" s="50"/>
      <c r="CF149" s="50"/>
      <c r="CG149" s="50"/>
      <c r="CH149" s="50"/>
      <c r="CI149" s="50"/>
      <c r="CJ149" s="50"/>
      <c r="CK149" s="50"/>
      <c r="CL149" s="50"/>
      <c r="CM149" s="50"/>
      <c r="CN149" s="50"/>
      <c r="CO149" s="50"/>
      <c r="CP149" s="50"/>
      <c r="CQ149" s="50"/>
      <c r="CR149" s="50"/>
      <c r="CS149" s="50"/>
      <c r="CT149" s="50"/>
      <c r="CU149" s="50"/>
      <c r="CV149" s="50"/>
      <c r="CW149" s="50"/>
      <c r="CX149" s="50"/>
      <c r="CY149" s="50"/>
      <c r="CZ149" s="50"/>
      <c r="DA149" s="50"/>
      <c r="DB149" s="50"/>
      <c r="DC149" s="50"/>
      <c r="DD149" s="50"/>
      <c r="DE149" s="50"/>
      <c r="DF149" s="50"/>
      <c r="DG149" s="50"/>
      <c r="DH149" s="50"/>
      <c r="DI149" s="50"/>
      <c r="DJ149" s="50"/>
      <c r="DK149" s="50"/>
      <c r="DL149" s="50"/>
      <c r="DM149" s="50"/>
      <c r="DN149" s="50"/>
      <c r="DO149" s="50"/>
      <c r="DP149" s="50"/>
      <c r="DQ149" s="50"/>
      <c r="DR149" s="50"/>
      <c r="DS149" s="50"/>
      <c r="DT149" s="50"/>
      <c r="DU149" s="50"/>
      <c r="DV149" s="50"/>
      <c r="DW149" s="50"/>
      <c r="DX149" s="50"/>
      <c r="DY149" s="50"/>
      <c r="DZ149" s="50"/>
      <c r="EA149" s="50"/>
      <c r="EB149" s="50"/>
      <c r="EC149" s="50"/>
      <c r="ED149" s="50"/>
      <c r="EE149" s="50"/>
      <c r="EF149" s="50"/>
      <c r="EG149" s="50"/>
      <c r="EH149" s="50"/>
      <c r="EI149" s="50"/>
      <c r="EJ149" s="50"/>
      <c r="EK149" s="50"/>
      <c r="EL149" s="50"/>
      <c r="EM149" s="50"/>
      <c r="EN149" s="50"/>
      <c r="EO149" s="50"/>
      <c r="EP149" s="50"/>
      <c r="EQ149" s="50"/>
      <c r="ER149" s="50"/>
      <c r="ES149" s="50"/>
      <c r="ET149" s="50"/>
      <c r="EU149" s="50"/>
      <c r="EV149" s="50"/>
      <c r="EW149" s="50"/>
      <c r="EX149" s="50"/>
      <c r="EY149" s="50"/>
      <c r="EZ149" s="50"/>
      <c r="FA149" s="50"/>
      <c r="FB149" s="50"/>
      <c r="FC149" s="50"/>
      <c r="FD149" s="50"/>
      <c r="FE149" s="50"/>
      <c r="FF149" s="50"/>
      <c r="FG149" s="50"/>
      <c r="FH149" s="50"/>
      <c r="FI149" s="50"/>
      <c r="FJ149" s="50"/>
      <c r="FK149" s="50"/>
      <c r="FL149" s="50"/>
      <c r="FM149" s="50"/>
      <c r="FN149" s="50"/>
      <c r="FO149" s="50"/>
      <c r="FP149" s="50"/>
      <c r="FQ149" s="50"/>
      <c r="FR149" s="50"/>
      <c r="FS149" s="50"/>
      <c r="FT149" s="50"/>
      <c r="FU149" s="50"/>
      <c r="FV149" s="50"/>
      <c r="FW149" s="50"/>
      <c r="FX149" s="50"/>
      <c r="FY149" s="50"/>
      <c r="FZ149" s="50"/>
      <c r="GA149" s="50"/>
      <c r="GB149" s="50"/>
      <c r="GC149" s="50"/>
      <c r="GD149" s="50"/>
      <c r="GE149" s="50"/>
      <c r="GF149" s="50"/>
      <c r="GG149" s="50"/>
      <c r="GH149" s="50"/>
      <c r="GI149" s="50"/>
      <c r="GJ149" s="50"/>
      <c r="GK149" s="50"/>
      <c r="GL149" s="50"/>
      <c r="GM149" s="50"/>
      <c r="GN149" s="50"/>
      <c r="GO149" s="50"/>
      <c r="GP149" s="50"/>
      <c r="GQ149" s="50"/>
      <c r="GR149" s="50"/>
      <c r="GS149" s="50"/>
      <c r="GT149" s="50"/>
      <c r="GU149" s="50"/>
      <c r="GV149" s="50"/>
      <c r="GW149" s="50"/>
      <c r="GX149" s="50"/>
      <c r="GY149" s="50"/>
      <c r="GZ149" s="50"/>
      <c r="HA149" s="50"/>
      <c r="HB149" s="50"/>
      <c r="HC149" s="50"/>
      <c r="HD149" s="50"/>
      <c r="HE149" s="50"/>
      <c r="HF149" s="50"/>
      <c r="HG149" s="50"/>
      <c r="HH149" s="50"/>
      <c r="HI149" s="50"/>
      <c r="HJ149" s="50"/>
      <c r="HK149" s="50"/>
      <c r="HL149" s="50"/>
      <c r="HM149" s="50"/>
      <c r="HN149" s="50"/>
      <c r="HO149" s="50"/>
      <c r="HP149" s="50"/>
      <c r="HQ149" s="50"/>
      <c r="HR149" s="50"/>
      <c r="HS149" s="50"/>
      <c r="HT149" s="50"/>
      <c r="HU149" s="50"/>
      <c r="HV149" s="50"/>
      <c r="HW149" s="50"/>
      <c r="HX149" s="50"/>
      <c r="HY149" s="50"/>
      <c r="HZ149" s="50"/>
      <c r="IA149" s="50"/>
      <c r="IB149" s="50"/>
      <c r="IC149" s="50"/>
      <c r="ID149" s="50"/>
      <c r="IE149" s="50"/>
      <c r="IF149" s="50"/>
      <c r="IG149" s="50"/>
      <c r="IH149" s="50"/>
      <c r="II149" s="50"/>
      <c r="IJ149" s="50"/>
      <c r="IK149" s="50"/>
      <c r="IL149" s="50"/>
      <c r="IM149" s="50"/>
      <c r="IN149" s="50"/>
      <c r="IO149" s="50"/>
      <c r="IP149" s="50"/>
      <c r="IQ149" s="50"/>
      <c r="IR149" s="50"/>
      <c r="IS149" s="50"/>
      <c r="IT149" s="50"/>
      <c r="IU149" s="50"/>
      <c r="IV149" s="50"/>
      <c r="IW149" s="50"/>
      <c r="IX149" s="50"/>
      <c r="IY149" s="50"/>
      <c r="IZ149" s="50"/>
      <c r="JA149" s="50"/>
      <c r="JB149" s="50"/>
      <c r="JC149" s="50"/>
      <c r="JD149" s="50"/>
      <c r="JE149" s="50"/>
      <c r="JF149" s="50"/>
      <c r="JG149" s="50"/>
      <c r="JH149" s="50"/>
      <c r="JI149" s="50"/>
      <c r="JJ149" s="50"/>
      <c r="JK149" s="50"/>
      <c r="JL149" s="50"/>
      <c r="JM149" s="50"/>
      <c r="JN149" s="50"/>
      <c r="JO149" s="50"/>
      <c r="JP149" s="50"/>
      <c r="JQ149" s="50"/>
      <c r="JR149" s="50"/>
      <c r="JS149" s="50"/>
      <c r="JT149" s="50"/>
      <c r="JU149" s="50"/>
      <c r="JV149" s="50"/>
      <c r="JW149" s="50"/>
      <c r="JX149" s="50"/>
      <c r="JY149" s="50"/>
      <c r="JZ149" s="50"/>
      <c r="KA149" s="50"/>
      <c r="KB149" s="50"/>
      <c r="KC149" s="50"/>
      <c r="KD149" s="50"/>
      <c r="KE149" s="50"/>
      <c r="KF149" s="50"/>
      <c r="KG149" s="50"/>
      <c r="KH149" s="50"/>
      <c r="KI149" s="50"/>
      <c r="KJ149" s="50"/>
      <c r="KK149" s="50"/>
      <c r="KL149" s="50"/>
      <c r="KM149" s="50"/>
      <c r="KN149" s="50"/>
      <c r="KO149" s="50"/>
      <c r="KP149" s="50"/>
      <c r="KQ149" s="50"/>
      <c r="KR149" s="50"/>
      <c r="KS149" s="50"/>
      <c r="KT149" s="50"/>
      <c r="KU149" s="50"/>
      <c r="KV149" s="50"/>
      <c r="KW149" s="50"/>
      <c r="KX149" s="50"/>
      <c r="KY149" s="50"/>
      <c r="KZ149" s="50"/>
      <c r="LA149" s="50"/>
      <c r="LB149" s="50"/>
      <c r="LC149" s="50"/>
      <c r="LD149" s="50"/>
      <c r="LE149" s="50"/>
      <c r="LF149" s="50"/>
      <c r="LG149" s="50"/>
      <c r="LH149" s="50"/>
      <c r="LI149" s="50"/>
      <c r="LJ149" s="50"/>
      <c r="LK149" s="50"/>
      <c r="LL149" s="50"/>
      <c r="LM149" s="50"/>
      <c r="LN149" s="50"/>
      <c r="LO149" s="50"/>
      <c r="LP149" s="50"/>
      <c r="LQ149" s="50"/>
      <c r="LR149" s="50"/>
      <c r="LS149" s="50"/>
      <c r="LT149" s="50"/>
      <c r="LU149" s="50"/>
      <c r="LV149" s="50"/>
      <c r="LW149" s="50"/>
      <c r="LX149" s="50"/>
      <c r="LY149" s="50"/>
      <c r="LZ149" s="50"/>
      <c r="MA149" s="50"/>
      <c r="MB149" s="50"/>
      <c r="MC149" s="50"/>
      <c r="MD149" s="50"/>
      <c r="ME149" s="50"/>
      <c r="MF149" s="50"/>
      <c r="MG149" s="50"/>
      <c r="MH149" s="50"/>
      <c r="MI149" s="50"/>
      <c r="MJ149" s="50"/>
      <c r="MK149" s="50"/>
      <c r="ML149" s="50"/>
      <c r="MM149" s="50"/>
      <c r="MN149" s="50"/>
      <c r="MO149" s="50"/>
      <c r="MP149" s="50"/>
      <c r="MQ149" s="50"/>
      <c r="MR149" s="50"/>
      <c r="MS149" s="50"/>
      <c r="MT149" s="50"/>
      <c r="MU149" s="50"/>
      <c r="MV149" s="50"/>
      <c r="MW149" s="50"/>
      <c r="MX149" s="50"/>
      <c r="MY149" s="50"/>
      <c r="MZ149" s="50"/>
      <c r="NA149" s="50"/>
      <c r="NB149" s="50"/>
      <c r="NC149" s="50"/>
      <c r="ND149" s="50"/>
      <c r="NE149" s="50"/>
      <c r="NF149" s="50"/>
      <c r="NG149" s="50"/>
      <c r="NH149" s="50"/>
      <c r="NI149" s="50"/>
      <c r="NJ149" s="50"/>
      <c r="NK149" s="50"/>
      <c r="NL149" s="50"/>
      <c r="NM149" s="50"/>
      <c r="NN149" s="50"/>
      <c r="NO149" s="50"/>
      <c r="NP149" s="50"/>
      <c r="NQ149" s="50"/>
      <c r="NR149" s="50"/>
      <c r="NS149" s="50"/>
      <c r="NT149" s="50"/>
      <c r="NU149" s="50"/>
      <c r="NV149" s="50"/>
      <c r="NW149" s="50"/>
      <c r="NX149" s="50"/>
      <c r="NY149" s="50"/>
      <c r="NZ149" s="50"/>
      <c r="OA149" s="50"/>
      <c r="OB149" s="50"/>
      <c r="OC149" s="50"/>
      <c r="OD149" s="50"/>
      <c r="OE149" s="50"/>
      <c r="OF149" s="50"/>
      <c r="OG149" s="50"/>
      <c r="OH149" s="50"/>
      <c r="OI149" s="50"/>
      <c r="OJ149" s="50"/>
      <c r="OK149" s="50"/>
      <c r="OL149" s="50"/>
      <c r="OM149" s="50"/>
      <c r="ON149" s="50"/>
      <c r="OO149" s="50"/>
      <c r="OP149" s="50"/>
      <c r="OQ149" s="50"/>
      <c r="OR149" s="50"/>
      <c r="OS149" s="50"/>
      <c r="OT149" s="50"/>
      <c r="OU149" s="50"/>
      <c r="OV149" s="50"/>
      <c r="OW149" s="50"/>
      <c r="OX149" s="50"/>
      <c r="OY149" s="50"/>
      <c r="OZ149" s="50"/>
      <c r="PA149" s="50"/>
      <c r="PB149" s="50"/>
      <c r="PC149" s="50"/>
      <c r="PD149" s="50"/>
      <c r="PE149" s="50"/>
      <c r="PF149" s="50"/>
      <c r="PG149" s="50"/>
      <c r="PH149" s="50"/>
      <c r="PI149" s="50"/>
      <c r="PJ149" s="50"/>
      <c r="PK149" s="50"/>
      <c r="PL149" s="50"/>
      <c r="PM149" s="50"/>
      <c r="PN149" s="50"/>
      <c r="PO149" s="50"/>
      <c r="PP149" s="50"/>
      <c r="PQ149" s="50"/>
      <c r="PR149" s="50"/>
      <c r="PS149" s="50"/>
      <c r="PT149" s="50"/>
      <c r="PU149" s="50"/>
      <c r="PV149" s="50"/>
      <c r="PW149" s="50"/>
      <c r="PX149" s="50"/>
      <c r="PY149" s="50"/>
      <c r="PZ149" s="50"/>
      <c r="QA149" s="50"/>
      <c r="QB149" s="50"/>
      <c r="QC149" s="50"/>
      <c r="QD149" s="50"/>
      <c r="QE149" s="50"/>
      <c r="QF149" s="50"/>
      <c r="QG149" s="50"/>
      <c r="QH149" s="50"/>
      <c r="QI149" s="50"/>
      <c r="QJ149" s="50"/>
      <c r="QK149" s="50"/>
      <c r="QL149" s="50"/>
      <c r="QM149" s="50"/>
      <c r="QN149" s="50"/>
      <c r="QO149" s="50"/>
      <c r="QP149" s="50"/>
      <c r="QQ149" s="50"/>
      <c r="QR149" s="50"/>
      <c r="QS149" s="50"/>
      <c r="QT149" s="50"/>
      <c r="QU149" s="50"/>
      <c r="QV149" s="50"/>
      <c r="QW149" s="50"/>
      <c r="QX149" s="50"/>
      <c r="QY149" s="50"/>
      <c r="QZ149" s="50"/>
      <c r="RA149" s="50"/>
      <c r="RB149" s="50"/>
      <c r="RC149" s="50"/>
      <c r="RD149" s="50"/>
      <c r="RE149" s="50"/>
      <c r="RF149" s="50"/>
      <c r="RG149" s="50"/>
      <c r="RH149" s="50"/>
      <c r="RI149" s="50"/>
      <c r="RJ149" s="50"/>
      <c r="RK149" s="50"/>
      <c r="RL149" s="50"/>
      <c r="RM149" s="50"/>
      <c r="RN149" s="50"/>
      <c r="RO149" s="50"/>
      <c r="RP149" s="50"/>
      <c r="RQ149" s="50"/>
      <c r="RR149" s="50"/>
      <c r="RS149" s="50"/>
      <c r="RT149" s="50"/>
      <c r="RU149" s="50"/>
      <c r="RV149" s="50"/>
      <c r="RW149" s="50"/>
      <c r="RX149" s="50"/>
      <c r="RY149" s="50"/>
      <c r="RZ149" s="50"/>
      <c r="SA149" s="50"/>
      <c r="SB149" s="50"/>
      <c r="SC149" s="50"/>
      <c r="SD149" s="50"/>
      <c r="SE149" s="50"/>
      <c r="SF149" s="50"/>
      <c r="SG149" s="50"/>
      <c r="SH149" s="50"/>
      <c r="SI149" s="50"/>
      <c r="SJ149" s="50"/>
      <c r="SK149" s="50"/>
      <c r="SL149" s="50"/>
      <c r="SM149" s="50"/>
      <c r="SN149" s="50"/>
      <c r="SO149" s="50"/>
      <c r="SP149" s="50"/>
      <c r="SQ149" s="50"/>
      <c r="SR149" s="50"/>
      <c r="SS149" s="50"/>
      <c r="ST149" s="50"/>
      <c r="SU149" s="50"/>
      <c r="SV149" s="50"/>
      <c r="SW149" s="50"/>
      <c r="SX149" s="50"/>
      <c r="SY149" s="50"/>
      <c r="SZ149" s="50"/>
      <c r="TA149" s="50"/>
      <c r="TB149" s="50"/>
      <c r="TC149" s="50"/>
      <c r="TD149" s="50"/>
      <c r="TE149" s="50"/>
      <c r="TF149" s="50"/>
      <c r="TG149" s="50"/>
      <c r="TH149" s="50"/>
      <c r="TI149" s="50"/>
      <c r="TJ149" s="50"/>
      <c r="TK149" s="50"/>
      <c r="TL149" s="50"/>
      <c r="TM149" s="50"/>
      <c r="TN149" s="50"/>
      <c r="TO149" s="50"/>
      <c r="TP149" s="50"/>
      <c r="TQ149" s="50"/>
      <c r="TR149" s="50"/>
      <c r="TS149" s="50"/>
      <c r="TT149" s="50"/>
      <c r="TU149" s="50"/>
      <c r="TV149" s="50"/>
      <c r="TW149" s="50"/>
      <c r="TX149" s="50"/>
      <c r="TY149" s="50"/>
      <c r="TZ149" s="50"/>
      <c r="UA149" s="50"/>
      <c r="UB149" s="50"/>
      <c r="UC149" s="50"/>
      <c r="UD149" s="50"/>
      <c r="UE149" s="50"/>
      <c r="UF149" s="50"/>
      <c r="UG149" s="50"/>
      <c r="UH149" s="50"/>
      <c r="UI149" s="50"/>
      <c r="UJ149" s="50"/>
      <c r="UK149" s="50"/>
      <c r="UL149" s="50"/>
      <c r="UM149" s="50"/>
      <c r="UN149" s="50"/>
      <c r="UO149" s="50"/>
      <c r="UP149" s="50"/>
      <c r="UQ149" s="50"/>
      <c r="UR149" s="50"/>
      <c r="US149" s="50"/>
      <c r="UT149" s="50"/>
      <c r="UU149" s="50"/>
      <c r="UV149" s="50"/>
      <c r="UW149" s="50"/>
      <c r="UX149" s="50"/>
      <c r="UY149" s="50"/>
      <c r="UZ149" s="50"/>
      <c r="VA149" s="50"/>
      <c r="VB149" s="50"/>
      <c r="VC149" s="50"/>
      <c r="VD149" s="50"/>
      <c r="VE149" s="50"/>
      <c r="VF149" s="50"/>
      <c r="VG149" s="50"/>
      <c r="VH149" s="50"/>
      <c r="VI149" s="50"/>
      <c r="VJ149" s="50"/>
      <c r="VK149" s="50"/>
      <c r="VL149" s="50"/>
      <c r="VM149" s="50"/>
      <c r="VN149" s="50"/>
      <c r="VO149" s="50"/>
      <c r="VP149" s="50"/>
      <c r="VQ149" s="50"/>
      <c r="VR149" s="50"/>
      <c r="VS149" s="50"/>
      <c r="VT149" s="50"/>
      <c r="VU149" s="50"/>
      <c r="VV149" s="50"/>
      <c r="VW149" s="50"/>
      <c r="VX149" s="50"/>
      <c r="VY149" s="50"/>
      <c r="VZ149" s="50"/>
      <c r="WA149" s="50"/>
      <c r="WB149" s="50"/>
      <c r="WC149" s="50"/>
      <c r="WD149" s="50"/>
      <c r="WE149" s="50"/>
      <c r="WF149" s="50"/>
      <c r="WG149" s="50"/>
      <c r="WH149" s="50"/>
      <c r="WI149" s="50"/>
      <c r="WJ149" s="50"/>
      <c r="WK149" s="50"/>
      <c r="WL149" s="50"/>
      <c r="WM149" s="50"/>
      <c r="WN149" s="50"/>
      <c r="WO149" s="50"/>
      <c r="WP149" s="50"/>
      <c r="WQ149" s="50"/>
      <c r="WR149" s="50"/>
      <c r="WS149" s="50"/>
      <c r="WT149" s="50"/>
      <c r="WU149" s="50"/>
      <c r="WV149" s="50"/>
      <c r="WW149" s="50"/>
      <c r="WX149" s="50"/>
      <c r="WY149" s="50"/>
      <c r="WZ149" s="50"/>
      <c r="XA149" s="50"/>
      <c r="XB149" s="50"/>
      <c r="XC149" s="50"/>
      <c r="XD149" s="50"/>
      <c r="XE149" s="50"/>
      <c r="XF149" s="50"/>
      <c r="XG149" s="50"/>
      <c r="XH149" s="50"/>
      <c r="XI149" s="50"/>
      <c r="XJ149" s="50"/>
      <c r="XK149" s="50"/>
      <c r="XL149" s="50"/>
      <c r="XM149" s="50"/>
      <c r="XN149" s="50"/>
      <c r="XO149" s="50"/>
      <c r="XP149" s="50"/>
      <c r="XQ149" s="50"/>
      <c r="XR149" s="50"/>
      <c r="XS149" s="50"/>
      <c r="XT149" s="50"/>
      <c r="XU149" s="50"/>
      <c r="XV149" s="50"/>
      <c r="XW149" s="50"/>
      <c r="XX149" s="50"/>
      <c r="XY149" s="50"/>
      <c r="XZ149" s="50"/>
      <c r="YA149" s="50"/>
      <c r="YB149" s="50"/>
      <c r="YC149" s="50"/>
      <c r="YD149" s="50"/>
      <c r="YE149" s="50"/>
      <c r="YF149" s="50"/>
      <c r="YG149" s="50"/>
      <c r="YH149" s="50"/>
      <c r="YI149" s="50"/>
      <c r="YJ149" s="50"/>
      <c r="YK149" s="50"/>
      <c r="YL149" s="50"/>
      <c r="YM149" s="50"/>
      <c r="YN149" s="50"/>
      <c r="YO149" s="50"/>
      <c r="YP149" s="50"/>
      <c r="YQ149" s="50"/>
      <c r="YR149" s="50"/>
      <c r="YS149" s="50"/>
      <c r="YT149" s="50"/>
      <c r="YU149" s="50"/>
      <c r="YV149" s="50"/>
      <c r="YW149" s="50"/>
      <c r="YX149" s="50"/>
      <c r="YY149" s="50"/>
      <c r="YZ149" s="50"/>
      <c r="ZA149" s="50"/>
      <c r="ZB149" s="50"/>
      <c r="ZC149" s="50"/>
      <c r="ZD149" s="50"/>
      <c r="ZE149" s="50"/>
    </row>
    <row r="150" spans="1:681" s="18" customFormat="1" ht="23.25" customHeight="1">
      <c r="A150" s="221" t="s">
        <v>1026</v>
      </c>
      <c r="B150" s="221"/>
      <c r="C150" s="221"/>
      <c r="D150" s="221"/>
      <c r="E150" s="221"/>
      <c r="F150" s="221"/>
      <c r="G150" s="221"/>
      <c r="H150" s="221"/>
      <c r="I150" s="221"/>
      <c r="J150" s="221"/>
      <c r="K150" s="221"/>
      <c r="L150" s="221"/>
      <c r="M150" s="221"/>
      <c r="N150" s="46"/>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c r="AU150" s="47"/>
      <c r="AV150" s="47"/>
      <c r="AW150" s="47"/>
      <c r="AX150" s="47"/>
      <c r="AY150" s="47"/>
      <c r="AZ150" s="47"/>
      <c r="BA150" s="47"/>
      <c r="BB150" s="47"/>
      <c r="BC150" s="47"/>
      <c r="BD150" s="47"/>
      <c r="BE150" s="47"/>
      <c r="BF150" s="47"/>
      <c r="BG150" s="47"/>
      <c r="BH150" s="47"/>
      <c r="BI150" s="47"/>
      <c r="BJ150" s="47"/>
      <c r="BK150" s="47"/>
      <c r="BL150" s="47"/>
      <c r="BM150" s="47"/>
      <c r="BN150" s="47"/>
      <c r="BO150" s="47"/>
      <c r="BP150" s="47"/>
      <c r="BQ150" s="47"/>
      <c r="BR150" s="47"/>
      <c r="BS150" s="47"/>
      <c r="BT150" s="47"/>
      <c r="BU150" s="47"/>
      <c r="BV150" s="47"/>
      <c r="BW150" s="47"/>
      <c r="BX150" s="47"/>
      <c r="BY150" s="47"/>
      <c r="BZ150" s="47"/>
      <c r="CA150" s="47"/>
      <c r="CB150" s="47"/>
      <c r="CC150" s="47"/>
      <c r="CD150" s="47"/>
      <c r="CE150" s="47"/>
      <c r="CF150" s="47"/>
      <c r="CG150" s="47"/>
      <c r="CH150" s="47"/>
      <c r="CI150" s="47"/>
      <c r="CJ150" s="47"/>
      <c r="CK150" s="47"/>
      <c r="CL150" s="47"/>
      <c r="CM150" s="47"/>
      <c r="CN150" s="47"/>
      <c r="CO150" s="47"/>
      <c r="CP150" s="47"/>
      <c r="CQ150" s="47"/>
      <c r="CR150" s="47"/>
      <c r="CS150" s="47"/>
      <c r="CT150" s="47"/>
      <c r="CU150" s="47"/>
      <c r="CV150" s="47"/>
      <c r="CW150" s="47"/>
      <c r="CX150" s="47"/>
      <c r="CY150" s="47"/>
      <c r="CZ150" s="47"/>
      <c r="DA150" s="47"/>
      <c r="DB150" s="47"/>
      <c r="DC150" s="47"/>
      <c r="DD150" s="47"/>
      <c r="DE150" s="47"/>
      <c r="DF150" s="47"/>
      <c r="DG150" s="47"/>
      <c r="DH150" s="47"/>
      <c r="DI150" s="47"/>
      <c r="DJ150" s="47"/>
      <c r="DK150" s="47"/>
      <c r="DL150" s="47"/>
      <c r="DM150" s="47"/>
      <c r="DN150" s="47"/>
      <c r="DO150" s="47"/>
      <c r="DP150" s="47"/>
      <c r="DQ150" s="47"/>
      <c r="DR150" s="47"/>
      <c r="DS150" s="47"/>
      <c r="DT150" s="47"/>
      <c r="DU150" s="47"/>
      <c r="DV150" s="47"/>
      <c r="DW150" s="47"/>
      <c r="DX150" s="47"/>
      <c r="DY150" s="47"/>
      <c r="DZ150" s="47"/>
      <c r="EA150" s="47"/>
      <c r="EB150" s="47"/>
      <c r="EC150" s="47"/>
      <c r="ED150" s="47"/>
      <c r="EE150" s="47"/>
      <c r="EF150" s="47"/>
      <c r="EG150" s="47"/>
      <c r="EH150" s="47"/>
      <c r="EI150" s="47"/>
      <c r="EJ150" s="47"/>
      <c r="EK150" s="47"/>
      <c r="EL150" s="47"/>
      <c r="EM150" s="47"/>
      <c r="EN150" s="47"/>
      <c r="EO150" s="47"/>
      <c r="EP150" s="47"/>
      <c r="EQ150" s="47"/>
      <c r="ER150" s="47"/>
      <c r="ES150" s="47"/>
      <c r="ET150" s="47"/>
      <c r="EU150" s="47"/>
      <c r="EV150" s="47"/>
      <c r="EW150" s="47"/>
      <c r="EX150" s="47"/>
      <c r="EY150" s="47"/>
      <c r="EZ150" s="47"/>
      <c r="FA150" s="47"/>
      <c r="FB150" s="47"/>
      <c r="FC150" s="47"/>
      <c r="FD150" s="47"/>
      <c r="FE150" s="47"/>
      <c r="FF150" s="47"/>
      <c r="FG150" s="47"/>
      <c r="FH150" s="47"/>
      <c r="FI150" s="47"/>
      <c r="FJ150" s="47"/>
      <c r="FK150" s="47"/>
      <c r="FL150" s="47"/>
      <c r="FM150" s="47"/>
      <c r="FN150" s="47"/>
      <c r="FO150" s="47"/>
      <c r="FP150" s="47"/>
      <c r="FQ150" s="47"/>
      <c r="FR150" s="47"/>
      <c r="FS150" s="47"/>
      <c r="FT150" s="47"/>
      <c r="FU150" s="47"/>
      <c r="FV150" s="47"/>
      <c r="FW150" s="47"/>
      <c r="FX150" s="47"/>
      <c r="FY150" s="47"/>
      <c r="FZ150" s="47"/>
      <c r="GA150" s="47"/>
      <c r="GB150" s="47"/>
      <c r="GC150" s="47"/>
      <c r="GD150" s="47"/>
      <c r="GE150" s="47"/>
      <c r="GF150" s="47"/>
      <c r="GG150" s="47"/>
      <c r="GH150" s="47"/>
      <c r="GI150" s="47"/>
      <c r="GJ150" s="47"/>
      <c r="GK150" s="47"/>
      <c r="GL150" s="47"/>
      <c r="GM150" s="47"/>
      <c r="GN150" s="47"/>
      <c r="GO150" s="47"/>
      <c r="GP150" s="47"/>
      <c r="GQ150" s="47"/>
      <c r="GR150" s="47"/>
      <c r="GS150" s="47"/>
      <c r="GT150" s="47"/>
      <c r="GU150" s="47"/>
      <c r="GV150" s="47"/>
      <c r="GW150" s="47"/>
      <c r="GX150" s="47"/>
      <c r="GY150" s="47"/>
      <c r="GZ150" s="47"/>
      <c r="HA150" s="47"/>
      <c r="HB150" s="47"/>
      <c r="HC150" s="47"/>
      <c r="HD150" s="47"/>
      <c r="HE150" s="47"/>
      <c r="HF150" s="47"/>
      <c r="HG150" s="47"/>
      <c r="HH150" s="47"/>
      <c r="HI150" s="47"/>
      <c r="HJ150" s="47"/>
      <c r="HK150" s="47"/>
      <c r="HL150" s="47"/>
      <c r="HM150" s="47"/>
      <c r="HN150" s="47"/>
      <c r="HO150" s="47"/>
      <c r="HP150" s="47"/>
      <c r="HQ150" s="47"/>
      <c r="HR150" s="47"/>
      <c r="HS150" s="47"/>
      <c r="HT150" s="47"/>
      <c r="HU150" s="47"/>
      <c r="HV150" s="47"/>
      <c r="HW150" s="47"/>
      <c r="HX150" s="47"/>
      <c r="HY150" s="47"/>
      <c r="HZ150" s="47"/>
      <c r="IA150" s="47"/>
      <c r="IB150" s="47"/>
      <c r="IC150" s="47"/>
      <c r="ID150" s="47"/>
      <c r="IE150" s="47"/>
      <c r="IF150" s="47"/>
      <c r="IG150" s="47"/>
      <c r="IH150" s="47"/>
      <c r="II150" s="47"/>
      <c r="IJ150" s="47"/>
      <c r="IK150" s="47"/>
      <c r="IL150" s="47"/>
      <c r="IM150" s="47"/>
      <c r="IN150" s="47"/>
      <c r="IO150" s="47"/>
      <c r="IP150" s="47"/>
      <c r="IQ150" s="47"/>
      <c r="IR150" s="47"/>
      <c r="IS150" s="47"/>
      <c r="IT150" s="47"/>
      <c r="IU150" s="47"/>
      <c r="IV150" s="47"/>
      <c r="IW150" s="47"/>
      <c r="IX150" s="47"/>
      <c r="IY150" s="47"/>
      <c r="IZ150" s="47"/>
      <c r="JA150" s="47"/>
      <c r="JB150" s="47"/>
      <c r="JC150" s="47"/>
      <c r="JD150" s="47"/>
      <c r="JE150" s="47"/>
      <c r="JF150" s="47"/>
      <c r="JG150" s="47"/>
      <c r="JH150" s="47"/>
      <c r="JI150" s="47"/>
      <c r="JJ150" s="47"/>
      <c r="JK150" s="47"/>
      <c r="JL150" s="47"/>
      <c r="JM150" s="47"/>
      <c r="JN150" s="47"/>
      <c r="JO150" s="47"/>
      <c r="JP150" s="47"/>
      <c r="JQ150" s="47"/>
      <c r="JR150" s="47"/>
      <c r="JS150" s="47"/>
      <c r="JT150" s="47"/>
      <c r="JU150" s="47"/>
      <c r="JV150" s="47"/>
      <c r="JW150" s="47"/>
      <c r="JX150" s="47"/>
      <c r="JY150" s="47"/>
      <c r="JZ150" s="47"/>
      <c r="KA150" s="47"/>
      <c r="KB150" s="47"/>
      <c r="KC150" s="47"/>
      <c r="KD150" s="47"/>
      <c r="KE150" s="47"/>
      <c r="KF150" s="47"/>
      <c r="KG150" s="47"/>
      <c r="KH150" s="47"/>
      <c r="KI150" s="47"/>
      <c r="KJ150" s="47"/>
      <c r="KK150" s="47"/>
      <c r="KL150" s="47"/>
      <c r="KM150" s="47"/>
      <c r="KN150" s="47"/>
      <c r="KO150" s="47"/>
      <c r="KP150" s="47"/>
      <c r="KQ150" s="47"/>
      <c r="KR150" s="47"/>
      <c r="KS150" s="47"/>
      <c r="KT150" s="47"/>
      <c r="KU150" s="47"/>
      <c r="KV150" s="47"/>
      <c r="KW150" s="47"/>
      <c r="KX150" s="47"/>
      <c r="KY150" s="47"/>
      <c r="KZ150" s="47"/>
      <c r="LA150" s="47"/>
      <c r="LB150" s="47"/>
      <c r="LC150" s="47"/>
      <c r="LD150" s="47"/>
      <c r="LE150" s="47"/>
      <c r="LF150" s="47"/>
      <c r="LG150" s="47"/>
      <c r="LH150" s="47"/>
      <c r="LI150" s="47"/>
      <c r="LJ150" s="47"/>
      <c r="LK150" s="47"/>
      <c r="LL150" s="47"/>
      <c r="LM150" s="47"/>
      <c r="LN150" s="47"/>
      <c r="LO150" s="47"/>
      <c r="LP150" s="47"/>
      <c r="LQ150" s="47"/>
      <c r="LR150" s="47"/>
      <c r="LS150" s="47"/>
      <c r="LT150" s="47"/>
      <c r="LU150" s="47"/>
      <c r="LV150" s="47"/>
      <c r="LW150" s="47"/>
      <c r="LX150" s="47"/>
      <c r="LY150" s="47"/>
      <c r="LZ150" s="47"/>
      <c r="MA150" s="47"/>
      <c r="MB150" s="47"/>
      <c r="MC150" s="47"/>
      <c r="MD150" s="47"/>
      <c r="ME150" s="47"/>
      <c r="MF150" s="47"/>
      <c r="MG150" s="47"/>
      <c r="MH150" s="47"/>
      <c r="MI150" s="47"/>
      <c r="MJ150" s="47"/>
      <c r="MK150" s="47"/>
      <c r="ML150" s="47"/>
      <c r="MM150" s="47"/>
      <c r="MN150" s="47"/>
      <c r="MO150" s="47"/>
      <c r="MP150" s="47"/>
      <c r="MQ150" s="47"/>
      <c r="MR150" s="47"/>
      <c r="MS150" s="47"/>
      <c r="MT150" s="47"/>
      <c r="MU150" s="47"/>
      <c r="MV150" s="47"/>
      <c r="MW150" s="47"/>
      <c r="MX150" s="47"/>
      <c r="MY150" s="47"/>
      <c r="MZ150" s="47"/>
      <c r="NA150" s="47"/>
      <c r="NB150" s="47"/>
      <c r="NC150" s="47"/>
      <c r="ND150" s="47"/>
      <c r="NE150" s="47"/>
      <c r="NF150" s="47"/>
      <c r="NG150" s="47"/>
      <c r="NH150" s="47"/>
      <c r="NI150" s="47"/>
      <c r="NJ150" s="47"/>
      <c r="NK150" s="47"/>
      <c r="NL150" s="47"/>
      <c r="NM150" s="47"/>
      <c r="NN150" s="47"/>
      <c r="NO150" s="47"/>
      <c r="NP150" s="47"/>
      <c r="NQ150" s="47"/>
      <c r="NR150" s="47"/>
      <c r="NS150" s="47"/>
      <c r="NT150" s="47"/>
      <c r="NU150" s="47"/>
      <c r="NV150" s="47"/>
      <c r="NW150" s="47"/>
      <c r="NX150" s="47"/>
      <c r="NY150" s="47"/>
      <c r="NZ150" s="47"/>
      <c r="OA150" s="47"/>
      <c r="OB150" s="47"/>
      <c r="OC150" s="47"/>
      <c r="OD150" s="47"/>
      <c r="OE150" s="47"/>
      <c r="OF150" s="47"/>
      <c r="OG150" s="47"/>
      <c r="OH150" s="47"/>
      <c r="OI150" s="47"/>
      <c r="OJ150" s="47"/>
      <c r="OK150" s="47"/>
      <c r="OL150" s="47"/>
      <c r="OM150" s="47"/>
      <c r="ON150" s="47"/>
      <c r="OO150" s="47"/>
      <c r="OP150" s="47"/>
      <c r="OQ150" s="47"/>
      <c r="OR150" s="47"/>
      <c r="OS150" s="47"/>
      <c r="OT150" s="47"/>
      <c r="OU150" s="47"/>
      <c r="OV150" s="47"/>
      <c r="OW150" s="47"/>
      <c r="OX150" s="47"/>
      <c r="OY150" s="47"/>
      <c r="OZ150" s="47"/>
      <c r="PA150" s="47"/>
      <c r="PB150" s="47"/>
      <c r="PC150" s="47"/>
      <c r="PD150" s="47"/>
      <c r="PE150" s="47"/>
      <c r="PF150" s="47"/>
      <c r="PG150" s="47"/>
      <c r="PH150" s="47"/>
      <c r="PI150" s="47"/>
      <c r="PJ150" s="47"/>
      <c r="PK150" s="47"/>
      <c r="PL150" s="47"/>
      <c r="PM150" s="47"/>
      <c r="PN150" s="47"/>
      <c r="PO150" s="47"/>
      <c r="PP150" s="47"/>
      <c r="PQ150" s="47"/>
      <c r="PR150" s="47"/>
      <c r="PS150" s="47"/>
      <c r="PT150" s="47"/>
      <c r="PU150" s="47"/>
      <c r="PV150" s="47"/>
      <c r="PW150" s="47"/>
      <c r="PX150" s="47"/>
      <c r="PY150" s="47"/>
      <c r="PZ150" s="47"/>
      <c r="QA150" s="47"/>
      <c r="QB150" s="47"/>
      <c r="QC150" s="47"/>
      <c r="QD150" s="47"/>
      <c r="QE150" s="47"/>
      <c r="QF150" s="47"/>
      <c r="QG150" s="47"/>
      <c r="QH150" s="47"/>
      <c r="QI150" s="47"/>
      <c r="QJ150" s="47"/>
      <c r="QK150" s="47"/>
      <c r="QL150" s="47"/>
      <c r="QM150" s="47"/>
      <c r="QN150" s="47"/>
      <c r="QO150" s="47"/>
      <c r="QP150" s="47"/>
      <c r="QQ150" s="47"/>
      <c r="QR150" s="47"/>
      <c r="QS150" s="47"/>
      <c r="QT150" s="47"/>
      <c r="QU150" s="47"/>
      <c r="QV150" s="47"/>
      <c r="QW150" s="47"/>
      <c r="QX150" s="47"/>
      <c r="QY150" s="47"/>
      <c r="QZ150" s="47"/>
      <c r="RA150" s="47"/>
      <c r="RB150" s="47"/>
      <c r="RC150" s="47"/>
      <c r="RD150" s="47"/>
      <c r="RE150" s="47"/>
      <c r="RF150" s="47"/>
      <c r="RG150" s="47"/>
      <c r="RH150" s="47"/>
      <c r="RI150" s="47"/>
      <c r="RJ150" s="47"/>
      <c r="RK150" s="47"/>
      <c r="RL150" s="47"/>
      <c r="RM150" s="47"/>
      <c r="RN150" s="47"/>
      <c r="RO150" s="47"/>
      <c r="RP150" s="47"/>
      <c r="RQ150" s="47"/>
      <c r="RR150" s="47"/>
      <c r="RS150" s="47"/>
      <c r="RT150" s="47"/>
      <c r="RU150" s="47"/>
      <c r="RV150" s="47"/>
      <c r="RW150" s="47"/>
      <c r="RX150" s="47"/>
      <c r="RY150" s="47"/>
      <c r="RZ150" s="47"/>
      <c r="SA150" s="47"/>
      <c r="SB150" s="47"/>
      <c r="SC150" s="47"/>
      <c r="SD150" s="47"/>
      <c r="SE150" s="47"/>
      <c r="SF150" s="47"/>
      <c r="SG150" s="47"/>
      <c r="SH150" s="47"/>
      <c r="SI150" s="47"/>
      <c r="SJ150" s="47"/>
      <c r="SK150" s="47"/>
      <c r="SL150" s="47"/>
      <c r="SM150" s="47"/>
      <c r="SN150" s="47"/>
      <c r="SO150" s="47"/>
      <c r="SP150" s="47"/>
      <c r="SQ150" s="47"/>
      <c r="SR150" s="47"/>
      <c r="SS150" s="47"/>
      <c r="ST150" s="47"/>
      <c r="SU150" s="47"/>
      <c r="SV150" s="47"/>
      <c r="SW150" s="47"/>
      <c r="SX150" s="47"/>
      <c r="SY150" s="47"/>
      <c r="SZ150" s="47"/>
      <c r="TA150" s="47"/>
      <c r="TB150" s="47"/>
      <c r="TC150" s="47"/>
      <c r="TD150" s="47"/>
      <c r="TE150" s="47"/>
      <c r="TF150" s="47"/>
      <c r="TG150" s="47"/>
      <c r="TH150" s="47"/>
      <c r="TI150" s="47"/>
      <c r="TJ150" s="47"/>
      <c r="TK150" s="47"/>
      <c r="TL150" s="47"/>
      <c r="TM150" s="47"/>
      <c r="TN150" s="47"/>
      <c r="TO150" s="47"/>
      <c r="TP150" s="47"/>
      <c r="TQ150" s="47"/>
      <c r="TR150" s="47"/>
      <c r="TS150" s="47"/>
      <c r="TT150" s="47"/>
      <c r="TU150" s="47"/>
      <c r="TV150" s="47"/>
      <c r="TW150" s="47"/>
      <c r="TX150" s="47"/>
      <c r="TY150" s="47"/>
      <c r="TZ150" s="47"/>
      <c r="UA150" s="47"/>
      <c r="UB150" s="47"/>
      <c r="UC150" s="47"/>
      <c r="UD150" s="47"/>
      <c r="UE150" s="47"/>
      <c r="UF150" s="47"/>
      <c r="UG150" s="47"/>
      <c r="UH150" s="47"/>
      <c r="UI150" s="47"/>
      <c r="UJ150" s="47"/>
      <c r="UK150" s="47"/>
      <c r="UL150" s="47"/>
      <c r="UM150" s="47"/>
      <c r="UN150" s="47"/>
      <c r="UO150" s="47"/>
      <c r="UP150" s="47"/>
      <c r="UQ150" s="47"/>
      <c r="UR150" s="47"/>
      <c r="US150" s="47"/>
      <c r="UT150" s="47"/>
      <c r="UU150" s="47"/>
      <c r="UV150" s="47"/>
      <c r="UW150" s="47"/>
      <c r="UX150" s="47"/>
      <c r="UY150" s="47"/>
      <c r="UZ150" s="47"/>
      <c r="VA150" s="47"/>
      <c r="VB150" s="47"/>
      <c r="VC150" s="47"/>
      <c r="VD150" s="47"/>
      <c r="VE150" s="47"/>
      <c r="VF150" s="47"/>
      <c r="VG150" s="47"/>
      <c r="VH150" s="47"/>
      <c r="VI150" s="47"/>
      <c r="VJ150" s="47"/>
      <c r="VK150" s="47"/>
      <c r="VL150" s="47"/>
      <c r="VM150" s="47"/>
      <c r="VN150" s="47"/>
      <c r="VO150" s="47"/>
      <c r="VP150" s="47"/>
      <c r="VQ150" s="47"/>
      <c r="VR150" s="47"/>
      <c r="VS150" s="47"/>
      <c r="VT150" s="47"/>
      <c r="VU150" s="47"/>
      <c r="VV150" s="47"/>
      <c r="VW150" s="47"/>
      <c r="VX150" s="47"/>
      <c r="VY150" s="47"/>
      <c r="VZ150" s="47"/>
      <c r="WA150" s="47"/>
      <c r="WB150" s="47"/>
      <c r="WC150" s="47"/>
      <c r="WD150" s="47"/>
      <c r="WE150" s="47"/>
      <c r="WF150" s="47"/>
      <c r="WG150" s="47"/>
      <c r="WH150" s="47"/>
      <c r="WI150" s="47"/>
      <c r="WJ150" s="47"/>
      <c r="WK150" s="47"/>
      <c r="WL150" s="47"/>
      <c r="WM150" s="47"/>
      <c r="WN150" s="47"/>
      <c r="WO150" s="47"/>
      <c r="WP150" s="47"/>
      <c r="WQ150" s="47"/>
      <c r="WR150" s="47"/>
      <c r="WS150" s="47"/>
      <c r="WT150" s="47"/>
      <c r="WU150" s="47"/>
      <c r="WV150" s="47"/>
      <c r="WW150" s="47"/>
      <c r="WX150" s="47"/>
      <c r="WY150" s="47"/>
      <c r="WZ150" s="47"/>
      <c r="XA150" s="47"/>
      <c r="XB150" s="47"/>
      <c r="XC150" s="47"/>
      <c r="XD150" s="47"/>
      <c r="XE150" s="47"/>
      <c r="XF150" s="47"/>
      <c r="XG150" s="47"/>
      <c r="XH150" s="47"/>
      <c r="XI150" s="47"/>
      <c r="XJ150" s="47"/>
      <c r="XK150" s="47"/>
      <c r="XL150" s="47"/>
      <c r="XM150" s="47"/>
      <c r="XN150" s="47"/>
      <c r="XO150" s="47"/>
      <c r="XP150" s="47"/>
      <c r="XQ150" s="47"/>
      <c r="XR150" s="47"/>
      <c r="XS150" s="47"/>
      <c r="XT150" s="47"/>
      <c r="XU150" s="47"/>
      <c r="XV150" s="47"/>
      <c r="XW150" s="47"/>
      <c r="XX150" s="47"/>
      <c r="XY150" s="47"/>
      <c r="XZ150" s="47"/>
      <c r="YA150" s="47"/>
      <c r="YB150" s="47"/>
      <c r="YC150" s="47"/>
      <c r="YD150" s="47"/>
      <c r="YE150" s="47"/>
      <c r="YF150" s="47"/>
      <c r="YG150" s="47"/>
      <c r="YH150" s="47"/>
      <c r="YI150" s="47"/>
      <c r="YJ150" s="47"/>
      <c r="YK150" s="47"/>
      <c r="YL150" s="47"/>
      <c r="YM150" s="47"/>
      <c r="YN150" s="47"/>
      <c r="YO150" s="47"/>
      <c r="YP150" s="47"/>
      <c r="YQ150" s="47"/>
      <c r="YR150" s="47"/>
      <c r="YS150" s="47"/>
      <c r="YT150" s="47"/>
      <c r="YU150" s="47"/>
      <c r="YV150" s="47"/>
      <c r="YW150" s="47"/>
      <c r="YX150" s="47"/>
      <c r="YY150" s="47"/>
      <c r="YZ150" s="47"/>
      <c r="ZA150" s="47"/>
      <c r="ZB150" s="47"/>
      <c r="ZC150" s="47"/>
      <c r="ZD150" s="47"/>
      <c r="ZE150" s="47"/>
    </row>
    <row r="151" spans="1:681" ht="50.25" customHeight="1">
      <c r="A151" s="200" t="s">
        <v>17</v>
      </c>
      <c r="B151" s="199">
        <v>1</v>
      </c>
      <c r="C151" s="137" t="s">
        <v>188</v>
      </c>
      <c r="D151" s="199" t="s">
        <v>34</v>
      </c>
      <c r="E151" s="199" t="s">
        <v>189</v>
      </c>
      <c r="F151" s="144">
        <f>G151+H151+I151+J151+K151</f>
        <v>2912</v>
      </c>
      <c r="G151" s="143"/>
      <c r="H151" s="143"/>
      <c r="I151" s="143"/>
      <c r="J151" s="143">
        <f>J152+J153+J154+J155</f>
        <v>2912</v>
      </c>
      <c r="K151" s="143"/>
      <c r="L151" s="131"/>
      <c r="M151" s="138"/>
    </row>
    <row r="152" spans="1:681" ht="78" customHeight="1">
      <c r="A152" s="200"/>
      <c r="B152" s="199"/>
      <c r="C152" s="70" t="s">
        <v>207</v>
      </c>
      <c r="D152" s="199"/>
      <c r="E152" s="199"/>
      <c r="F152" s="15">
        <f t="shared" ref="F152:F156" si="15">G152+H152+I152+J152+K152</f>
        <v>2470</v>
      </c>
      <c r="G152" s="16"/>
      <c r="H152" s="16"/>
      <c r="I152" s="16"/>
      <c r="J152" s="16">
        <v>2470</v>
      </c>
      <c r="K152" s="16"/>
      <c r="L152" s="131" t="s">
        <v>197</v>
      </c>
      <c r="M152" s="138" t="s">
        <v>208</v>
      </c>
    </row>
    <row r="153" spans="1:681" ht="109.5" customHeight="1">
      <c r="A153" s="200"/>
      <c r="B153" s="199"/>
      <c r="C153" s="70" t="s">
        <v>190</v>
      </c>
      <c r="D153" s="199"/>
      <c r="E153" s="199"/>
      <c r="F153" s="15">
        <v>372</v>
      </c>
      <c r="G153" s="16"/>
      <c r="H153" s="16"/>
      <c r="I153" s="16" t="s">
        <v>209</v>
      </c>
      <c r="J153" s="16">
        <v>372</v>
      </c>
      <c r="K153" s="16"/>
      <c r="L153" s="131" t="s">
        <v>198</v>
      </c>
      <c r="M153" s="154" t="s">
        <v>1355</v>
      </c>
    </row>
    <row r="154" spans="1:681" ht="78.75" customHeight="1">
      <c r="A154" s="200"/>
      <c r="B154" s="199"/>
      <c r="C154" s="70" t="s">
        <v>1157</v>
      </c>
      <c r="D154" s="199"/>
      <c r="E154" s="199"/>
      <c r="F154" s="15">
        <f t="shared" si="15"/>
        <v>64</v>
      </c>
      <c r="G154" s="16"/>
      <c r="H154" s="16"/>
      <c r="I154" s="16"/>
      <c r="J154" s="16">
        <v>64</v>
      </c>
      <c r="K154" s="16"/>
      <c r="L154" s="8" t="s">
        <v>210</v>
      </c>
      <c r="M154" s="131" t="s">
        <v>211</v>
      </c>
    </row>
    <row r="155" spans="1:681" ht="60">
      <c r="A155" s="200"/>
      <c r="B155" s="199"/>
      <c r="C155" s="70" t="s">
        <v>212</v>
      </c>
      <c r="D155" s="199"/>
      <c r="E155" s="199"/>
      <c r="F155" s="15">
        <f t="shared" si="15"/>
        <v>6</v>
      </c>
      <c r="G155" s="16"/>
      <c r="H155" s="16"/>
      <c r="I155" s="16"/>
      <c r="J155" s="16">
        <v>6</v>
      </c>
      <c r="K155" s="16"/>
      <c r="L155" s="131" t="s">
        <v>199</v>
      </c>
      <c r="M155" s="138" t="s">
        <v>213</v>
      </c>
    </row>
    <row r="156" spans="1:681" ht="45.75" customHeight="1">
      <c r="A156" s="200" t="s">
        <v>1335</v>
      </c>
      <c r="B156" s="131">
        <v>2</v>
      </c>
      <c r="C156" s="137" t="s">
        <v>191</v>
      </c>
      <c r="D156" s="131" t="s">
        <v>34</v>
      </c>
      <c r="E156" s="131" t="s">
        <v>189</v>
      </c>
      <c r="F156" s="144">
        <f t="shared" si="15"/>
        <v>115</v>
      </c>
      <c r="G156" s="143"/>
      <c r="H156" s="143"/>
      <c r="I156" s="143"/>
      <c r="J156" s="143">
        <v>115</v>
      </c>
      <c r="K156" s="143"/>
      <c r="L156" s="131" t="s">
        <v>200</v>
      </c>
      <c r="M156" s="131" t="s">
        <v>201</v>
      </c>
    </row>
    <row r="157" spans="1:681" ht="147" customHeight="1">
      <c r="A157" s="200"/>
      <c r="B157" s="131">
        <v>3</v>
      </c>
      <c r="C157" s="137" t="s">
        <v>192</v>
      </c>
      <c r="D157" s="131" t="s">
        <v>34</v>
      </c>
      <c r="E157" s="131" t="s">
        <v>189</v>
      </c>
      <c r="F157" s="144">
        <f>G157+H157+I157+J157+K157</f>
        <v>158.5</v>
      </c>
      <c r="G157" s="143"/>
      <c r="H157" s="143"/>
      <c r="I157" s="143"/>
      <c r="J157" s="143">
        <v>158.5</v>
      </c>
      <c r="K157" s="143"/>
      <c r="L157" s="97" t="s">
        <v>202</v>
      </c>
      <c r="M157" s="131" t="s">
        <v>1265</v>
      </c>
    </row>
    <row r="158" spans="1:681" ht="138" customHeight="1">
      <c r="A158" s="200"/>
      <c r="B158" s="131">
        <v>4</v>
      </c>
      <c r="C158" s="137" t="s">
        <v>1158</v>
      </c>
      <c r="D158" s="131" t="s">
        <v>34</v>
      </c>
      <c r="E158" s="131" t="s">
        <v>193</v>
      </c>
      <c r="F158" s="144"/>
      <c r="G158" s="143"/>
      <c r="H158" s="143"/>
      <c r="I158" s="143"/>
      <c r="J158" s="143"/>
      <c r="K158" s="143"/>
      <c r="L158" s="131" t="s">
        <v>203</v>
      </c>
      <c r="M158" s="107">
        <v>1</v>
      </c>
    </row>
    <row r="159" spans="1:681" ht="135.75" customHeight="1">
      <c r="A159" s="200"/>
      <c r="B159" s="131">
        <v>5</v>
      </c>
      <c r="C159" s="137" t="s">
        <v>194</v>
      </c>
      <c r="D159" s="131" t="s">
        <v>34</v>
      </c>
      <c r="E159" s="131" t="s">
        <v>193</v>
      </c>
      <c r="F159" s="144"/>
      <c r="G159" s="143"/>
      <c r="H159" s="143"/>
      <c r="I159" s="143"/>
      <c r="J159" s="143"/>
      <c r="K159" s="143"/>
      <c r="L159" s="131" t="s">
        <v>204</v>
      </c>
      <c r="M159" s="107">
        <v>1</v>
      </c>
    </row>
    <row r="160" spans="1:681" ht="135" customHeight="1">
      <c r="A160" s="200"/>
      <c r="B160" s="131">
        <v>6</v>
      </c>
      <c r="C160" s="137" t="s">
        <v>195</v>
      </c>
      <c r="D160" s="131" t="s">
        <v>34</v>
      </c>
      <c r="E160" s="131" t="s">
        <v>193</v>
      </c>
      <c r="F160" s="144"/>
      <c r="G160" s="143"/>
      <c r="H160" s="143"/>
      <c r="I160" s="143"/>
      <c r="J160" s="143"/>
      <c r="K160" s="143"/>
      <c r="L160" s="131" t="s">
        <v>133</v>
      </c>
      <c r="M160" s="131" t="s">
        <v>205</v>
      </c>
    </row>
    <row r="161" spans="1:681" ht="135">
      <c r="A161" s="200"/>
      <c r="B161" s="131">
        <v>7</v>
      </c>
      <c r="C161" s="137" t="s">
        <v>196</v>
      </c>
      <c r="D161" s="131" t="s">
        <v>34</v>
      </c>
      <c r="E161" s="131" t="s">
        <v>193</v>
      </c>
      <c r="F161" s="144"/>
      <c r="G161" s="143"/>
      <c r="H161" s="143"/>
      <c r="I161" s="143"/>
      <c r="J161" s="143"/>
      <c r="K161" s="143"/>
      <c r="L161" s="131" t="s">
        <v>206</v>
      </c>
      <c r="M161" s="131" t="s">
        <v>1159</v>
      </c>
    </row>
    <row r="162" spans="1:681" s="12" customFormat="1" ht="23.25" customHeight="1">
      <c r="A162" s="11"/>
      <c r="B162" s="11"/>
      <c r="C162" s="161" t="s">
        <v>7</v>
      </c>
      <c r="D162" s="158"/>
      <c r="E162" s="159"/>
      <c r="F162" s="160">
        <f>SUM(F151:F161)-F152-F153-F154-F155</f>
        <v>3185.5</v>
      </c>
      <c r="G162" s="160">
        <f t="shared" ref="G162:K162" si="16">SUM(G151:G161)-G152-G153-G154-G155</f>
        <v>0</v>
      </c>
      <c r="H162" s="160">
        <f t="shared" si="16"/>
        <v>0</v>
      </c>
      <c r="I162" s="160">
        <v>0</v>
      </c>
      <c r="J162" s="160">
        <f t="shared" si="16"/>
        <v>3185.5</v>
      </c>
      <c r="K162" s="160">
        <f t="shared" si="16"/>
        <v>0</v>
      </c>
      <c r="L162" s="11"/>
      <c r="M162" s="90"/>
      <c r="N162" s="44"/>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c r="AS162" s="45"/>
      <c r="AT162" s="45"/>
      <c r="AU162" s="45"/>
      <c r="AV162" s="45"/>
      <c r="AW162" s="45"/>
      <c r="AX162" s="45"/>
      <c r="AY162" s="45"/>
      <c r="AZ162" s="45"/>
      <c r="BA162" s="45"/>
      <c r="BB162" s="45"/>
      <c r="BC162" s="45"/>
      <c r="BD162" s="45"/>
      <c r="BE162" s="45"/>
      <c r="BF162" s="45"/>
      <c r="BG162" s="45"/>
      <c r="BH162" s="45"/>
      <c r="BI162" s="45"/>
      <c r="BJ162" s="45"/>
      <c r="BK162" s="45"/>
      <c r="BL162" s="45"/>
      <c r="BM162" s="45"/>
      <c r="BN162" s="45"/>
      <c r="BO162" s="45"/>
      <c r="BP162" s="45"/>
      <c r="BQ162" s="45"/>
      <c r="BR162" s="45"/>
      <c r="BS162" s="45"/>
      <c r="BT162" s="45"/>
      <c r="BU162" s="45"/>
      <c r="BV162" s="45"/>
      <c r="BW162" s="45"/>
      <c r="BX162" s="45"/>
      <c r="BY162" s="45"/>
      <c r="BZ162" s="45"/>
      <c r="CA162" s="45"/>
      <c r="CB162" s="45"/>
      <c r="CC162" s="45"/>
      <c r="CD162" s="45"/>
      <c r="CE162" s="45"/>
      <c r="CF162" s="45"/>
      <c r="CG162" s="45"/>
      <c r="CH162" s="45"/>
      <c r="CI162" s="45"/>
      <c r="CJ162" s="45"/>
      <c r="CK162" s="45"/>
      <c r="CL162" s="45"/>
      <c r="CM162" s="45"/>
      <c r="CN162" s="45"/>
      <c r="CO162" s="45"/>
      <c r="CP162" s="45"/>
      <c r="CQ162" s="45"/>
      <c r="CR162" s="45"/>
      <c r="CS162" s="45"/>
      <c r="CT162" s="45"/>
      <c r="CU162" s="45"/>
      <c r="CV162" s="45"/>
      <c r="CW162" s="45"/>
      <c r="CX162" s="45"/>
      <c r="CY162" s="45"/>
      <c r="CZ162" s="45"/>
      <c r="DA162" s="45"/>
      <c r="DB162" s="45"/>
      <c r="DC162" s="45"/>
      <c r="DD162" s="45"/>
      <c r="DE162" s="45"/>
      <c r="DF162" s="45"/>
      <c r="DG162" s="45"/>
      <c r="DH162" s="45"/>
      <c r="DI162" s="45"/>
      <c r="DJ162" s="45"/>
      <c r="DK162" s="45"/>
      <c r="DL162" s="45"/>
      <c r="DM162" s="45"/>
      <c r="DN162" s="45"/>
      <c r="DO162" s="45"/>
      <c r="DP162" s="45"/>
      <c r="DQ162" s="45"/>
      <c r="DR162" s="45"/>
      <c r="DS162" s="45"/>
      <c r="DT162" s="45"/>
      <c r="DU162" s="45"/>
      <c r="DV162" s="45"/>
      <c r="DW162" s="45"/>
      <c r="DX162" s="45"/>
      <c r="DY162" s="45"/>
      <c r="DZ162" s="45"/>
      <c r="EA162" s="45"/>
      <c r="EB162" s="45"/>
      <c r="EC162" s="45"/>
      <c r="ED162" s="45"/>
      <c r="EE162" s="45"/>
      <c r="EF162" s="45"/>
      <c r="EG162" s="45"/>
      <c r="EH162" s="45"/>
      <c r="EI162" s="45"/>
      <c r="EJ162" s="45"/>
      <c r="EK162" s="45"/>
      <c r="EL162" s="45"/>
      <c r="EM162" s="45"/>
      <c r="EN162" s="45"/>
      <c r="EO162" s="45"/>
      <c r="EP162" s="45"/>
      <c r="EQ162" s="45"/>
      <c r="ER162" s="45"/>
      <c r="ES162" s="45"/>
      <c r="ET162" s="45"/>
      <c r="EU162" s="45"/>
      <c r="EV162" s="45"/>
      <c r="EW162" s="45"/>
      <c r="EX162" s="45"/>
      <c r="EY162" s="45"/>
      <c r="EZ162" s="45"/>
      <c r="FA162" s="45"/>
      <c r="FB162" s="45"/>
      <c r="FC162" s="45"/>
      <c r="FD162" s="45"/>
      <c r="FE162" s="45"/>
      <c r="FF162" s="45"/>
      <c r="FG162" s="45"/>
      <c r="FH162" s="45"/>
      <c r="FI162" s="45"/>
      <c r="FJ162" s="45"/>
      <c r="FK162" s="45"/>
      <c r="FL162" s="45"/>
      <c r="FM162" s="45"/>
      <c r="FN162" s="45"/>
      <c r="FO162" s="45"/>
      <c r="FP162" s="45"/>
      <c r="FQ162" s="45"/>
      <c r="FR162" s="45"/>
      <c r="FS162" s="45"/>
      <c r="FT162" s="45"/>
      <c r="FU162" s="45"/>
      <c r="FV162" s="45"/>
      <c r="FW162" s="45"/>
      <c r="FX162" s="45"/>
      <c r="FY162" s="45"/>
      <c r="FZ162" s="45"/>
      <c r="GA162" s="45"/>
      <c r="GB162" s="45"/>
      <c r="GC162" s="45"/>
      <c r="GD162" s="45"/>
      <c r="GE162" s="45"/>
      <c r="GF162" s="45"/>
      <c r="GG162" s="45"/>
      <c r="GH162" s="45"/>
      <c r="GI162" s="45"/>
      <c r="GJ162" s="45"/>
      <c r="GK162" s="45"/>
      <c r="GL162" s="45"/>
      <c r="GM162" s="45"/>
      <c r="GN162" s="45"/>
      <c r="GO162" s="45"/>
      <c r="GP162" s="45"/>
      <c r="GQ162" s="45"/>
      <c r="GR162" s="45"/>
      <c r="GS162" s="45"/>
      <c r="GT162" s="45"/>
      <c r="GU162" s="45"/>
      <c r="GV162" s="45"/>
      <c r="GW162" s="45"/>
      <c r="GX162" s="45"/>
      <c r="GY162" s="45"/>
      <c r="GZ162" s="45"/>
      <c r="HA162" s="45"/>
      <c r="HB162" s="45"/>
      <c r="HC162" s="45"/>
      <c r="HD162" s="45"/>
      <c r="HE162" s="45"/>
      <c r="HF162" s="45"/>
      <c r="HG162" s="45"/>
      <c r="HH162" s="45"/>
      <c r="HI162" s="45"/>
      <c r="HJ162" s="45"/>
      <c r="HK162" s="45"/>
      <c r="HL162" s="45"/>
      <c r="HM162" s="45"/>
      <c r="HN162" s="45"/>
      <c r="HO162" s="45"/>
      <c r="HP162" s="45"/>
      <c r="HQ162" s="45"/>
      <c r="HR162" s="45"/>
      <c r="HS162" s="45"/>
      <c r="HT162" s="45"/>
      <c r="HU162" s="45"/>
      <c r="HV162" s="45"/>
      <c r="HW162" s="45"/>
      <c r="HX162" s="45"/>
      <c r="HY162" s="45"/>
      <c r="HZ162" s="45"/>
      <c r="IA162" s="45"/>
      <c r="IB162" s="45"/>
      <c r="IC162" s="45"/>
      <c r="ID162" s="45"/>
      <c r="IE162" s="45"/>
      <c r="IF162" s="45"/>
      <c r="IG162" s="45"/>
      <c r="IH162" s="45"/>
      <c r="II162" s="45"/>
      <c r="IJ162" s="45"/>
      <c r="IK162" s="45"/>
      <c r="IL162" s="45"/>
      <c r="IM162" s="45"/>
      <c r="IN162" s="45"/>
      <c r="IO162" s="45"/>
      <c r="IP162" s="45"/>
      <c r="IQ162" s="45"/>
      <c r="IR162" s="45"/>
      <c r="IS162" s="45"/>
      <c r="IT162" s="45"/>
      <c r="IU162" s="45"/>
      <c r="IV162" s="45"/>
      <c r="IW162" s="45"/>
      <c r="IX162" s="45"/>
      <c r="IY162" s="45"/>
      <c r="IZ162" s="45"/>
      <c r="JA162" s="45"/>
      <c r="JB162" s="45"/>
      <c r="JC162" s="45"/>
      <c r="JD162" s="45"/>
      <c r="JE162" s="45"/>
      <c r="JF162" s="45"/>
      <c r="JG162" s="45"/>
      <c r="JH162" s="45"/>
      <c r="JI162" s="45"/>
      <c r="JJ162" s="45"/>
      <c r="JK162" s="45"/>
      <c r="JL162" s="45"/>
      <c r="JM162" s="45"/>
      <c r="JN162" s="45"/>
      <c r="JO162" s="45"/>
      <c r="JP162" s="45"/>
      <c r="JQ162" s="45"/>
      <c r="JR162" s="45"/>
      <c r="JS162" s="45"/>
      <c r="JT162" s="45"/>
      <c r="JU162" s="45"/>
      <c r="JV162" s="45"/>
      <c r="JW162" s="45"/>
      <c r="JX162" s="45"/>
      <c r="JY162" s="45"/>
      <c r="JZ162" s="45"/>
      <c r="KA162" s="45"/>
      <c r="KB162" s="45"/>
      <c r="KC162" s="45"/>
      <c r="KD162" s="45"/>
      <c r="KE162" s="45"/>
      <c r="KF162" s="45"/>
      <c r="KG162" s="45"/>
      <c r="KH162" s="45"/>
      <c r="KI162" s="45"/>
      <c r="KJ162" s="45"/>
      <c r="KK162" s="45"/>
      <c r="KL162" s="45"/>
      <c r="KM162" s="45"/>
      <c r="KN162" s="45"/>
      <c r="KO162" s="45"/>
      <c r="KP162" s="45"/>
      <c r="KQ162" s="45"/>
      <c r="KR162" s="45"/>
      <c r="KS162" s="45"/>
      <c r="KT162" s="45"/>
      <c r="KU162" s="45"/>
      <c r="KV162" s="45"/>
      <c r="KW162" s="45"/>
      <c r="KX162" s="45"/>
      <c r="KY162" s="45"/>
      <c r="KZ162" s="45"/>
      <c r="LA162" s="45"/>
      <c r="LB162" s="45"/>
      <c r="LC162" s="45"/>
      <c r="LD162" s="45"/>
      <c r="LE162" s="45"/>
      <c r="LF162" s="45"/>
      <c r="LG162" s="45"/>
      <c r="LH162" s="45"/>
      <c r="LI162" s="45"/>
      <c r="LJ162" s="45"/>
      <c r="LK162" s="45"/>
      <c r="LL162" s="45"/>
      <c r="LM162" s="45"/>
      <c r="LN162" s="45"/>
      <c r="LO162" s="45"/>
      <c r="LP162" s="45"/>
      <c r="LQ162" s="45"/>
      <c r="LR162" s="45"/>
      <c r="LS162" s="45"/>
      <c r="LT162" s="45"/>
      <c r="LU162" s="45"/>
      <c r="LV162" s="45"/>
      <c r="LW162" s="45"/>
      <c r="LX162" s="45"/>
      <c r="LY162" s="45"/>
      <c r="LZ162" s="45"/>
      <c r="MA162" s="45"/>
      <c r="MB162" s="45"/>
      <c r="MC162" s="45"/>
      <c r="MD162" s="45"/>
      <c r="ME162" s="45"/>
      <c r="MF162" s="45"/>
      <c r="MG162" s="45"/>
      <c r="MH162" s="45"/>
      <c r="MI162" s="45"/>
      <c r="MJ162" s="45"/>
      <c r="MK162" s="45"/>
      <c r="ML162" s="45"/>
      <c r="MM162" s="45"/>
      <c r="MN162" s="45"/>
      <c r="MO162" s="45"/>
      <c r="MP162" s="45"/>
      <c r="MQ162" s="45"/>
      <c r="MR162" s="45"/>
      <c r="MS162" s="45"/>
      <c r="MT162" s="45"/>
      <c r="MU162" s="45"/>
      <c r="MV162" s="45"/>
      <c r="MW162" s="45"/>
      <c r="MX162" s="45"/>
      <c r="MY162" s="45"/>
      <c r="MZ162" s="45"/>
      <c r="NA162" s="45"/>
      <c r="NB162" s="45"/>
      <c r="NC162" s="45"/>
      <c r="ND162" s="45"/>
      <c r="NE162" s="45"/>
      <c r="NF162" s="45"/>
      <c r="NG162" s="45"/>
      <c r="NH162" s="45"/>
      <c r="NI162" s="45"/>
      <c r="NJ162" s="45"/>
      <c r="NK162" s="45"/>
      <c r="NL162" s="45"/>
      <c r="NM162" s="45"/>
      <c r="NN162" s="45"/>
      <c r="NO162" s="45"/>
      <c r="NP162" s="45"/>
      <c r="NQ162" s="45"/>
      <c r="NR162" s="45"/>
      <c r="NS162" s="45"/>
      <c r="NT162" s="45"/>
      <c r="NU162" s="45"/>
      <c r="NV162" s="45"/>
      <c r="NW162" s="45"/>
      <c r="NX162" s="45"/>
      <c r="NY162" s="45"/>
      <c r="NZ162" s="45"/>
      <c r="OA162" s="45"/>
      <c r="OB162" s="45"/>
      <c r="OC162" s="45"/>
      <c r="OD162" s="45"/>
      <c r="OE162" s="45"/>
      <c r="OF162" s="45"/>
      <c r="OG162" s="45"/>
      <c r="OH162" s="45"/>
      <c r="OI162" s="45"/>
      <c r="OJ162" s="45"/>
      <c r="OK162" s="45"/>
      <c r="OL162" s="45"/>
      <c r="OM162" s="45"/>
      <c r="ON162" s="45"/>
      <c r="OO162" s="45"/>
      <c r="OP162" s="45"/>
      <c r="OQ162" s="45"/>
      <c r="OR162" s="45"/>
      <c r="OS162" s="45"/>
      <c r="OT162" s="45"/>
      <c r="OU162" s="45"/>
      <c r="OV162" s="45"/>
      <c r="OW162" s="45"/>
      <c r="OX162" s="45"/>
      <c r="OY162" s="45"/>
      <c r="OZ162" s="45"/>
      <c r="PA162" s="45"/>
      <c r="PB162" s="45"/>
      <c r="PC162" s="45"/>
      <c r="PD162" s="45"/>
      <c r="PE162" s="45"/>
      <c r="PF162" s="45"/>
      <c r="PG162" s="45"/>
      <c r="PH162" s="45"/>
      <c r="PI162" s="45"/>
      <c r="PJ162" s="45"/>
      <c r="PK162" s="45"/>
      <c r="PL162" s="45"/>
      <c r="PM162" s="45"/>
      <c r="PN162" s="45"/>
      <c r="PO162" s="45"/>
      <c r="PP162" s="45"/>
      <c r="PQ162" s="45"/>
      <c r="PR162" s="45"/>
      <c r="PS162" s="45"/>
      <c r="PT162" s="45"/>
      <c r="PU162" s="45"/>
      <c r="PV162" s="45"/>
      <c r="PW162" s="45"/>
      <c r="PX162" s="45"/>
      <c r="PY162" s="45"/>
      <c r="PZ162" s="45"/>
      <c r="QA162" s="45"/>
      <c r="QB162" s="45"/>
      <c r="QC162" s="45"/>
      <c r="QD162" s="45"/>
      <c r="QE162" s="45"/>
      <c r="QF162" s="45"/>
      <c r="QG162" s="45"/>
      <c r="QH162" s="45"/>
      <c r="QI162" s="45"/>
      <c r="QJ162" s="45"/>
      <c r="QK162" s="45"/>
      <c r="QL162" s="45"/>
      <c r="QM162" s="45"/>
      <c r="QN162" s="45"/>
      <c r="QO162" s="45"/>
      <c r="QP162" s="45"/>
      <c r="QQ162" s="45"/>
      <c r="QR162" s="45"/>
      <c r="QS162" s="45"/>
      <c r="QT162" s="45"/>
      <c r="QU162" s="45"/>
      <c r="QV162" s="45"/>
      <c r="QW162" s="45"/>
      <c r="QX162" s="45"/>
      <c r="QY162" s="45"/>
      <c r="QZ162" s="45"/>
      <c r="RA162" s="45"/>
      <c r="RB162" s="45"/>
      <c r="RC162" s="45"/>
      <c r="RD162" s="45"/>
      <c r="RE162" s="45"/>
      <c r="RF162" s="45"/>
      <c r="RG162" s="45"/>
      <c r="RH162" s="45"/>
      <c r="RI162" s="45"/>
      <c r="RJ162" s="45"/>
      <c r="RK162" s="45"/>
      <c r="RL162" s="45"/>
      <c r="RM162" s="45"/>
      <c r="RN162" s="45"/>
      <c r="RO162" s="45"/>
      <c r="RP162" s="45"/>
      <c r="RQ162" s="45"/>
      <c r="RR162" s="45"/>
      <c r="RS162" s="45"/>
      <c r="RT162" s="45"/>
      <c r="RU162" s="45"/>
      <c r="RV162" s="45"/>
      <c r="RW162" s="45"/>
      <c r="RX162" s="45"/>
      <c r="RY162" s="45"/>
      <c r="RZ162" s="45"/>
      <c r="SA162" s="45"/>
      <c r="SB162" s="45"/>
      <c r="SC162" s="45"/>
      <c r="SD162" s="45"/>
      <c r="SE162" s="45"/>
      <c r="SF162" s="45"/>
      <c r="SG162" s="45"/>
      <c r="SH162" s="45"/>
      <c r="SI162" s="45"/>
      <c r="SJ162" s="45"/>
      <c r="SK162" s="45"/>
      <c r="SL162" s="45"/>
      <c r="SM162" s="45"/>
      <c r="SN162" s="45"/>
      <c r="SO162" s="45"/>
      <c r="SP162" s="45"/>
      <c r="SQ162" s="45"/>
      <c r="SR162" s="45"/>
      <c r="SS162" s="45"/>
      <c r="ST162" s="45"/>
      <c r="SU162" s="45"/>
      <c r="SV162" s="45"/>
      <c r="SW162" s="45"/>
      <c r="SX162" s="45"/>
      <c r="SY162" s="45"/>
      <c r="SZ162" s="45"/>
      <c r="TA162" s="45"/>
      <c r="TB162" s="45"/>
      <c r="TC162" s="45"/>
      <c r="TD162" s="45"/>
      <c r="TE162" s="45"/>
      <c r="TF162" s="45"/>
      <c r="TG162" s="45"/>
      <c r="TH162" s="45"/>
      <c r="TI162" s="45"/>
      <c r="TJ162" s="45"/>
      <c r="TK162" s="45"/>
      <c r="TL162" s="45"/>
      <c r="TM162" s="45"/>
      <c r="TN162" s="45"/>
      <c r="TO162" s="45"/>
      <c r="TP162" s="45"/>
      <c r="TQ162" s="45"/>
      <c r="TR162" s="45"/>
      <c r="TS162" s="45"/>
      <c r="TT162" s="45"/>
      <c r="TU162" s="45"/>
      <c r="TV162" s="45"/>
      <c r="TW162" s="45"/>
      <c r="TX162" s="45"/>
      <c r="TY162" s="45"/>
      <c r="TZ162" s="45"/>
      <c r="UA162" s="45"/>
      <c r="UB162" s="45"/>
      <c r="UC162" s="45"/>
      <c r="UD162" s="45"/>
      <c r="UE162" s="45"/>
      <c r="UF162" s="45"/>
      <c r="UG162" s="45"/>
      <c r="UH162" s="45"/>
      <c r="UI162" s="45"/>
      <c r="UJ162" s="45"/>
      <c r="UK162" s="45"/>
      <c r="UL162" s="45"/>
      <c r="UM162" s="45"/>
      <c r="UN162" s="45"/>
      <c r="UO162" s="45"/>
      <c r="UP162" s="45"/>
      <c r="UQ162" s="45"/>
      <c r="UR162" s="45"/>
      <c r="US162" s="45"/>
      <c r="UT162" s="45"/>
      <c r="UU162" s="45"/>
      <c r="UV162" s="45"/>
      <c r="UW162" s="45"/>
      <c r="UX162" s="45"/>
      <c r="UY162" s="45"/>
      <c r="UZ162" s="45"/>
      <c r="VA162" s="45"/>
      <c r="VB162" s="45"/>
      <c r="VC162" s="45"/>
      <c r="VD162" s="45"/>
      <c r="VE162" s="45"/>
      <c r="VF162" s="45"/>
      <c r="VG162" s="45"/>
      <c r="VH162" s="45"/>
      <c r="VI162" s="45"/>
      <c r="VJ162" s="45"/>
      <c r="VK162" s="45"/>
      <c r="VL162" s="45"/>
      <c r="VM162" s="45"/>
      <c r="VN162" s="45"/>
      <c r="VO162" s="45"/>
      <c r="VP162" s="45"/>
      <c r="VQ162" s="45"/>
      <c r="VR162" s="45"/>
      <c r="VS162" s="45"/>
      <c r="VT162" s="45"/>
      <c r="VU162" s="45"/>
      <c r="VV162" s="45"/>
      <c r="VW162" s="45"/>
      <c r="VX162" s="45"/>
      <c r="VY162" s="45"/>
      <c r="VZ162" s="45"/>
      <c r="WA162" s="45"/>
      <c r="WB162" s="45"/>
      <c r="WC162" s="45"/>
      <c r="WD162" s="45"/>
      <c r="WE162" s="45"/>
      <c r="WF162" s="45"/>
      <c r="WG162" s="45"/>
      <c r="WH162" s="45"/>
      <c r="WI162" s="45"/>
      <c r="WJ162" s="45"/>
      <c r="WK162" s="45"/>
      <c r="WL162" s="45"/>
      <c r="WM162" s="45"/>
      <c r="WN162" s="45"/>
      <c r="WO162" s="45"/>
      <c r="WP162" s="45"/>
      <c r="WQ162" s="45"/>
      <c r="WR162" s="45"/>
      <c r="WS162" s="45"/>
      <c r="WT162" s="45"/>
      <c r="WU162" s="45"/>
      <c r="WV162" s="45"/>
      <c r="WW162" s="45"/>
      <c r="WX162" s="45"/>
      <c r="WY162" s="45"/>
      <c r="WZ162" s="45"/>
      <c r="XA162" s="45"/>
      <c r="XB162" s="45"/>
      <c r="XC162" s="45"/>
      <c r="XD162" s="45"/>
      <c r="XE162" s="45"/>
      <c r="XF162" s="45"/>
      <c r="XG162" s="45"/>
      <c r="XH162" s="45"/>
      <c r="XI162" s="45"/>
      <c r="XJ162" s="45"/>
      <c r="XK162" s="45"/>
      <c r="XL162" s="45"/>
      <c r="XM162" s="45"/>
      <c r="XN162" s="45"/>
      <c r="XO162" s="45"/>
      <c r="XP162" s="45"/>
      <c r="XQ162" s="45"/>
      <c r="XR162" s="45"/>
      <c r="XS162" s="45"/>
      <c r="XT162" s="45"/>
      <c r="XU162" s="45"/>
      <c r="XV162" s="45"/>
      <c r="XW162" s="45"/>
      <c r="XX162" s="45"/>
      <c r="XY162" s="45"/>
      <c r="XZ162" s="45"/>
      <c r="YA162" s="45"/>
      <c r="YB162" s="45"/>
      <c r="YC162" s="45"/>
      <c r="YD162" s="45"/>
      <c r="YE162" s="45"/>
      <c r="YF162" s="45"/>
      <c r="YG162" s="45"/>
      <c r="YH162" s="45"/>
      <c r="YI162" s="45"/>
      <c r="YJ162" s="45"/>
      <c r="YK162" s="45"/>
      <c r="YL162" s="45"/>
      <c r="YM162" s="45"/>
      <c r="YN162" s="45"/>
      <c r="YO162" s="45"/>
      <c r="YP162" s="45"/>
      <c r="YQ162" s="45"/>
      <c r="YR162" s="45"/>
      <c r="YS162" s="45"/>
      <c r="YT162" s="45"/>
      <c r="YU162" s="45"/>
      <c r="YV162" s="45"/>
      <c r="YW162" s="45"/>
      <c r="YX162" s="45"/>
      <c r="YY162" s="45"/>
      <c r="YZ162" s="45"/>
      <c r="ZA162" s="45"/>
      <c r="ZB162" s="45"/>
      <c r="ZC162" s="45"/>
      <c r="ZD162" s="45"/>
      <c r="ZE162" s="45"/>
    </row>
    <row r="163" spans="1:681" s="18" customFormat="1" ht="23.25" customHeight="1">
      <c r="A163" s="201" t="s">
        <v>1027</v>
      </c>
      <c r="B163" s="201"/>
      <c r="C163" s="201"/>
      <c r="D163" s="201"/>
      <c r="E163" s="201"/>
      <c r="F163" s="201"/>
      <c r="G163" s="201"/>
      <c r="H163" s="201"/>
      <c r="I163" s="201"/>
      <c r="J163" s="201"/>
      <c r="K163" s="201"/>
      <c r="L163" s="201"/>
      <c r="M163" s="201"/>
      <c r="N163" s="46"/>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47"/>
      <c r="AS163" s="47"/>
      <c r="AT163" s="47"/>
      <c r="AU163" s="47"/>
      <c r="AV163" s="47"/>
      <c r="AW163" s="47"/>
      <c r="AX163" s="47"/>
      <c r="AY163" s="47"/>
      <c r="AZ163" s="47"/>
      <c r="BA163" s="47"/>
      <c r="BB163" s="47"/>
      <c r="BC163" s="47"/>
      <c r="BD163" s="47"/>
      <c r="BE163" s="47"/>
      <c r="BF163" s="47"/>
      <c r="BG163" s="47"/>
      <c r="BH163" s="47"/>
      <c r="BI163" s="47"/>
      <c r="BJ163" s="47"/>
      <c r="BK163" s="47"/>
      <c r="BL163" s="47"/>
      <c r="BM163" s="47"/>
      <c r="BN163" s="47"/>
      <c r="BO163" s="47"/>
      <c r="BP163" s="47"/>
      <c r="BQ163" s="47"/>
      <c r="BR163" s="47"/>
      <c r="BS163" s="47"/>
      <c r="BT163" s="47"/>
      <c r="BU163" s="47"/>
      <c r="BV163" s="47"/>
      <c r="BW163" s="47"/>
      <c r="BX163" s="47"/>
      <c r="BY163" s="47"/>
      <c r="BZ163" s="47"/>
      <c r="CA163" s="47"/>
      <c r="CB163" s="47"/>
      <c r="CC163" s="47"/>
      <c r="CD163" s="47"/>
      <c r="CE163" s="47"/>
      <c r="CF163" s="47"/>
      <c r="CG163" s="47"/>
      <c r="CH163" s="47"/>
      <c r="CI163" s="47"/>
      <c r="CJ163" s="47"/>
      <c r="CK163" s="47"/>
      <c r="CL163" s="47"/>
      <c r="CM163" s="47"/>
      <c r="CN163" s="47"/>
      <c r="CO163" s="47"/>
      <c r="CP163" s="47"/>
      <c r="CQ163" s="47"/>
      <c r="CR163" s="47"/>
      <c r="CS163" s="47"/>
      <c r="CT163" s="47"/>
      <c r="CU163" s="47"/>
      <c r="CV163" s="47"/>
      <c r="CW163" s="47"/>
      <c r="CX163" s="47"/>
      <c r="CY163" s="47"/>
      <c r="CZ163" s="47"/>
      <c r="DA163" s="47"/>
      <c r="DB163" s="47"/>
      <c r="DC163" s="47"/>
      <c r="DD163" s="47"/>
      <c r="DE163" s="47"/>
      <c r="DF163" s="47"/>
      <c r="DG163" s="47"/>
      <c r="DH163" s="47"/>
      <c r="DI163" s="47"/>
      <c r="DJ163" s="47"/>
      <c r="DK163" s="47"/>
      <c r="DL163" s="47"/>
      <c r="DM163" s="47"/>
      <c r="DN163" s="47"/>
      <c r="DO163" s="47"/>
      <c r="DP163" s="47"/>
      <c r="DQ163" s="47"/>
      <c r="DR163" s="47"/>
      <c r="DS163" s="47"/>
      <c r="DT163" s="47"/>
      <c r="DU163" s="47"/>
      <c r="DV163" s="47"/>
      <c r="DW163" s="47"/>
      <c r="DX163" s="47"/>
      <c r="DY163" s="47"/>
      <c r="DZ163" s="47"/>
      <c r="EA163" s="47"/>
      <c r="EB163" s="47"/>
      <c r="EC163" s="47"/>
      <c r="ED163" s="47"/>
      <c r="EE163" s="47"/>
      <c r="EF163" s="47"/>
      <c r="EG163" s="47"/>
      <c r="EH163" s="47"/>
      <c r="EI163" s="47"/>
      <c r="EJ163" s="47"/>
      <c r="EK163" s="47"/>
      <c r="EL163" s="47"/>
      <c r="EM163" s="47"/>
      <c r="EN163" s="47"/>
      <c r="EO163" s="47"/>
      <c r="EP163" s="47"/>
      <c r="EQ163" s="47"/>
      <c r="ER163" s="47"/>
      <c r="ES163" s="47"/>
      <c r="ET163" s="47"/>
      <c r="EU163" s="47"/>
      <c r="EV163" s="47"/>
      <c r="EW163" s="47"/>
      <c r="EX163" s="47"/>
      <c r="EY163" s="47"/>
      <c r="EZ163" s="47"/>
      <c r="FA163" s="47"/>
      <c r="FB163" s="47"/>
      <c r="FC163" s="47"/>
      <c r="FD163" s="47"/>
      <c r="FE163" s="47"/>
      <c r="FF163" s="47"/>
      <c r="FG163" s="47"/>
      <c r="FH163" s="47"/>
      <c r="FI163" s="47"/>
      <c r="FJ163" s="47"/>
      <c r="FK163" s="47"/>
      <c r="FL163" s="47"/>
      <c r="FM163" s="47"/>
      <c r="FN163" s="47"/>
      <c r="FO163" s="47"/>
      <c r="FP163" s="47"/>
      <c r="FQ163" s="47"/>
      <c r="FR163" s="47"/>
      <c r="FS163" s="47"/>
      <c r="FT163" s="47"/>
      <c r="FU163" s="47"/>
      <c r="FV163" s="47"/>
      <c r="FW163" s="47"/>
      <c r="FX163" s="47"/>
      <c r="FY163" s="47"/>
      <c r="FZ163" s="47"/>
      <c r="GA163" s="47"/>
      <c r="GB163" s="47"/>
      <c r="GC163" s="47"/>
      <c r="GD163" s="47"/>
      <c r="GE163" s="47"/>
      <c r="GF163" s="47"/>
      <c r="GG163" s="47"/>
      <c r="GH163" s="47"/>
      <c r="GI163" s="47"/>
      <c r="GJ163" s="47"/>
      <c r="GK163" s="47"/>
      <c r="GL163" s="47"/>
      <c r="GM163" s="47"/>
      <c r="GN163" s="47"/>
      <c r="GO163" s="47"/>
      <c r="GP163" s="47"/>
      <c r="GQ163" s="47"/>
      <c r="GR163" s="47"/>
      <c r="GS163" s="47"/>
      <c r="GT163" s="47"/>
      <c r="GU163" s="47"/>
      <c r="GV163" s="47"/>
      <c r="GW163" s="47"/>
      <c r="GX163" s="47"/>
      <c r="GY163" s="47"/>
      <c r="GZ163" s="47"/>
      <c r="HA163" s="47"/>
      <c r="HB163" s="47"/>
      <c r="HC163" s="47"/>
      <c r="HD163" s="47"/>
      <c r="HE163" s="47"/>
      <c r="HF163" s="47"/>
      <c r="HG163" s="47"/>
      <c r="HH163" s="47"/>
      <c r="HI163" s="47"/>
      <c r="HJ163" s="47"/>
      <c r="HK163" s="47"/>
      <c r="HL163" s="47"/>
      <c r="HM163" s="47"/>
      <c r="HN163" s="47"/>
      <c r="HO163" s="47"/>
      <c r="HP163" s="47"/>
      <c r="HQ163" s="47"/>
      <c r="HR163" s="47"/>
      <c r="HS163" s="47"/>
      <c r="HT163" s="47"/>
      <c r="HU163" s="47"/>
      <c r="HV163" s="47"/>
      <c r="HW163" s="47"/>
      <c r="HX163" s="47"/>
      <c r="HY163" s="47"/>
      <c r="HZ163" s="47"/>
      <c r="IA163" s="47"/>
      <c r="IB163" s="47"/>
      <c r="IC163" s="47"/>
      <c r="ID163" s="47"/>
      <c r="IE163" s="47"/>
      <c r="IF163" s="47"/>
      <c r="IG163" s="47"/>
      <c r="IH163" s="47"/>
      <c r="II163" s="47"/>
      <c r="IJ163" s="47"/>
      <c r="IK163" s="47"/>
      <c r="IL163" s="47"/>
      <c r="IM163" s="47"/>
      <c r="IN163" s="47"/>
      <c r="IO163" s="47"/>
      <c r="IP163" s="47"/>
      <c r="IQ163" s="47"/>
      <c r="IR163" s="47"/>
      <c r="IS163" s="47"/>
      <c r="IT163" s="47"/>
      <c r="IU163" s="47"/>
      <c r="IV163" s="47"/>
      <c r="IW163" s="47"/>
      <c r="IX163" s="47"/>
      <c r="IY163" s="47"/>
      <c r="IZ163" s="47"/>
      <c r="JA163" s="47"/>
      <c r="JB163" s="47"/>
      <c r="JC163" s="47"/>
      <c r="JD163" s="47"/>
      <c r="JE163" s="47"/>
      <c r="JF163" s="47"/>
      <c r="JG163" s="47"/>
      <c r="JH163" s="47"/>
      <c r="JI163" s="47"/>
      <c r="JJ163" s="47"/>
      <c r="JK163" s="47"/>
      <c r="JL163" s="47"/>
      <c r="JM163" s="47"/>
      <c r="JN163" s="47"/>
      <c r="JO163" s="47"/>
      <c r="JP163" s="47"/>
      <c r="JQ163" s="47"/>
      <c r="JR163" s="47"/>
      <c r="JS163" s="47"/>
      <c r="JT163" s="47"/>
      <c r="JU163" s="47"/>
      <c r="JV163" s="47"/>
      <c r="JW163" s="47"/>
      <c r="JX163" s="47"/>
      <c r="JY163" s="47"/>
      <c r="JZ163" s="47"/>
      <c r="KA163" s="47"/>
      <c r="KB163" s="47"/>
      <c r="KC163" s="47"/>
      <c r="KD163" s="47"/>
      <c r="KE163" s="47"/>
      <c r="KF163" s="47"/>
      <c r="KG163" s="47"/>
      <c r="KH163" s="47"/>
      <c r="KI163" s="47"/>
      <c r="KJ163" s="47"/>
      <c r="KK163" s="47"/>
      <c r="KL163" s="47"/>
      <c r="KM163" s="47"/>
      <c r="KN163" s="47"/>
      <c r="KO163" s="47"/>
      <c r="KP163" s="47"/>
      <c r="KQ163" s="47"/>
      <c r="KR163" s="47"/>
      <c r="KS163" s="47"/>
      <c r="KT163" s="47"/>
      <c r="KU163" s="47"/>
      <c r="KV163" s="47"/>
      <c r="KW163" s="47"/>
      <c r="KX163" s="47"/>
      <c r="KY163" s="47"/>
      <c r="KZ163" s="47"/>
      <c r="LA163" s="47"/>
      <c r="LB163" s="47"/>
      <c r="LC163" s="47"/>
      <c r="LD163" s="47"/>
      <c r="LE163" s="47"/>
      <c r="LF163" s="47"/>
      <c r="LG163" s="47"/>
      <c r="LH163" s="47"/>
      <c r="LI163" s="47"/>
      <c r="LJ163" s="47"/>
      <c r="LK163" s="47"/>
      <c r="LL163" s="47"/>
      <c r="LM163" s="47"/>
      <c r="LN163" s="47"/>
      <c r="LO163" s="47"/>
      <c r="LP163" s="47"/>
      <c r="LQ163" s="47"/>
      <c r="LR163" s="47"/>
      <c r="LS163" s="47"/>
      <c r="LT163" s="47"/>
      <c r="LU163" s="47"/>
      <c r="LV163" s="47"/>
      <c r="LW163" s="47"/>
      <c r="LX163" s="47"/>
      <c r="LY163" s="47"/>
      <c r="LZ163" s="47"/>
      <c r="MA163" s="47"/>
      <c r="MB163" s="47"/>
      <c r="MC163" s="47"/>
      <c r="MD163" s="47"/>
      <c r="ME163" s="47"/>
      <c r="MF163" s="47"/>
      <c r="MG163" s="47"/>
      <c r="MH163" s="47"/>
      <c r="MI163" s="47"/>
      <c r="MJ163" s="47"/>
      <c r="MK163" s="47"/>
      <c r="ML163" s="47"/>
      <c r="MM163" s="47"/>
      <c r="MN163" s="47"/>
      <c r="MO163" s="47"/>
      <c r="MP163" s="47"/>
      <c r="MQ163" s="47"/>
      <c r="MR163" s="47"/>
      <c r="MS163" s="47"/>
      <c r="MT163" s="47"/>
      <c r="MU163" s="47"/>
      <c r="MV163" s="47"/>
      <c r="MW163" s="47"/>
      <c r="MX163" s="47"/>
      <c r="MY163" s="47"/>
      <c r="MZ163" s="47"/>
      <c r="NA163" s="47"/>
      <c r="NB163" s="47"/>
      <c r="NC163" s="47"/>
      <c r="ND163" s="47"/>
      <c r="NE163" s="47"/>
      <c r="NF163" s="47"/>
      <c r="NG163" s="47"/>
      <c r="NH163" s="47"/>
      <c r="NI163" s="47"/>
      <c r="NJ163" s="47"/>
      <c r="NK163" s="47"/>
      <c r="NL163" s="47"/>
      <c r="NM163" s="47"/>
      <c r="NN163" s="47"/>
      <c r="NO163" s="47"/>
      <c r="NP163" s="47"/>
      <c r="NQ163" s="47"/>
      <c r="NR163" s="47"/>
      <c r="NS163" s="47"/>
      <c r="NT163" s="47"/>
      <c r="NU163" s="47"/>
      <c r="NV163" s="47"/>
      <c r="NW163" s="47"/>
      <c r="NX163" s="47"/>
      <c r="NY163" s="47"/>
      <c r="NZ163" s="47"/>
      <c r="OA163" s="47"/>
      <c r="OB163" s="47"/>
      <c r="OC163" s="47"/>
      <c r="OD163" s="47"/>
      <c r="OE163" s="47"/>
      <c r="OF163" s="47"/>
      <c r="OG163" s="47"/>
      <c r="OH163" s="47"/>
      <c r="OI163" s="47"/>
      <c r="OJ163" s="47"/>
      <c r="OK163" s="47"/>
      <c r="OL163" s="47"/>
      <c r="OM163" s="47"/>
      <c r="ON163" s="47"/>
      <c r="OO163" s="47"/>
      <c r="OP163" s="47"/>
      <c r="OQ163" s="47"/>
      <c r="OR163" s="47"/>
      <c r="OS163" s="47"/>
      <c r="OT163" s="47"/>
      <c r="OU163" s="47"/>
      <c r="OV163" s="47"/>
      <c r="OW163" s="47"/>
      <c r="OX163" s="47"/>
      <c r="OY163" s="47"/>
      <c r="OZ163" s="47"/>
      <c r="PA163" s="47"/>
      <c r="PB163" s="47"/>
      <c r="PC163" s="47"/>
      <c r="PD163" s="47"/>
      <c r="PE163" s="47"/>
      <c r="PF163" s="47"/>
      <c r="PG163" s="47"/>
      <c r="PH163" s="47"/>
      <c r="PI163" s="47"/>
      <c r="PJ163" s="47"/>
      <c r="PK163" s="47"/>
      <c r="PL163" s="47"/>
      <c r="PM163" s="47"/>
      <c r="PN163" s="47"/>
      <c r="PO163" s="47"/>
      <c r="PP163" s="47"/>
      <c r="PQ163" s="47"/>
      <c r="PR163" s="47"/>
      <c r="PS163" s="47"/>
      <c r="PT163" s="47"/>
      <c r="PU163" s="47"/>
      <c r="PV163" s="47"/>
      <c r="PW163" s="47"/>
      <c r="PX163" s="47"/>
      <c r="PY163" s="47"/>
      <c r="PZ163" s="47"/>
      <c r="QA163" s="47"/>
      <c r="QB163" s="47"/>
      <c r="QC163" s="47"/>
      <c r="QD163" s="47"/>
      <c r="QE163" s="47"/>
      <c r="QF163" s="47"/>
      <c r="QG163" s="47"/>
      <c r="QH163" s="47"/>
      <c r="QI163" s="47"/>
      <c r="QJ163" s="47"/>
      <c r="QK163" s="47"/>
      <c r="QL163" s="47"/>
      <c r="QM163" s="47"/>
      <c r="QN163" s="47"/>
      <c r="QO163" s="47"/>
      <c r="QP163" s="47"/>
      <c r="QQ163" s="47"/>
      <c r="QR163" s="47"/>
      <c r="QS163" s="47"/>
      <c r="QT163" s="47"/>
      <c r="QU163" s="47"/>
      <c r="QV163" s="47"/>
      <c r="QW163" s="47"/>
      <c r="QX163" s="47"/>
      <c r="QY163" s="47"/>
      <c r="QZ163" s="47"/>
      <c r="RA163" s="47"/>
      <c r="RB163" s="47"/>
      <c r="RC163" s="47"/>
      <c r="RD163" s="47"/>
      <c r="RE163" s="47"/>
      <c r="RF163" s="47"/>
      <c r="RG163" s="47"/>
      <c r="RH163" s="47"/>
      <c r="RI163" s="47"/>
      <c r="RJ163" s="47"/>
      <c r="RK163" s="47"/>
      <c r="RL163" s="47"/>
      <c r="RM163" s="47"/>
      <c r="RN163" s="47"/>
      <c r="RO163" s="47"/>
      <c r="RP163" s="47"/>
      <c r="RQ163" s="47"/>
      <c r="RR163" s="47"/>
      <c r="RS163" s="47"/>
      <c r="RT163" s="47"/>
      <c r="RU163" s="47"/>
      <c r="RV163" s="47"/>
      <c r="RW163" s="47"/>
      <c r="RX163" s="47"/>
      <c r="RY163" s="47"/>
      <c r="RZ163" s="47"/>
      <c r="SA163" s="47"/>
      <c r="SB163" s="47"/>
      <c r="SC163" s="47"/>
      <c r="SD163" s="47"/>
      <c r="SE163" s="47"/>
      <c r="SF163" s="47"/>
      <c r="SG163" s="47"/>
      <c r="SH163" s="47"/>
      <c r="SI163" s="47"/>
      <c r="SJ163" s="47"/>
      <c r="SK163" s="47"/>
      <c r="SL163" s="47"/>
      <c r="SM163" s="47"/>
      <c r="SN163" s="47"/>
      <c r="SO163" s="47"/>
      <c r="SP163" s="47"/>
      <c r="SQ163" s="47"/>
      <c r="SR163" s="47"/>
      <c r="SS163" s="47"/>
      <c r="ST163" s="47"/>
      <c r="SU163" s="47"/>
      <c r="SV163" s="47"/>
      <c r="SW163" s="47"/>
      <c r="SX163" s="47"/>
      <c r="SY163" s="47"/>
      <c r="SZ163" s="47"/>
      <c r="TA163" s="47"/>
      <c r="TB163" s="47"/>
      <c r="TC163" s="47"/>
      <c r="TD163" s="47"/>
      <c r="TE163" s="47"/>
      <c r="TF163" s="47"/>
      <c r="TG163" s="47"/>
      <c r="TH163" s="47"/>
      <c r="TI163" s="47"/>
      <c r="TJ163" s="47"/>
      <c r="TK163" s="47"/>
      <c r="TL163" s="47"/>
      <c r="TM163" s="47"/>
      <c r="TN163" s="47"/>
      <c r="TO163" s="47"/>
      <c r="TP163" s="47"/>
      <c r="TQ163" s="47"/>
      <c r="TR163" s="47"/>
      <c r="TS163" s="47"/>
      <c r="TT163" s="47"/>
      <c r="TU163" s="47"/>
      <c r="TV163" s="47"/>
      <c r="TW163" s="47"/>
      <c r="TX163" s="47"/>
      <c r="TY163" s="47"/>
      <c r="TZ163" s="47"/>
      <c r="UA163" s="47"/>
      <c r="UB163" s="47"/>
      <c r="UC163" s="47"/>
      <c r="UD163" s="47"/>
      <c r="UE163" s="47"/>
      <c r="UF163" s="47"/>
      <c r="UG163" s="47"/>
      <c r="UH163" s="47"/>
      <c r="UI163" s="47"/>
      <c r="UJ163" s="47"/>
      <c r="UK163" s="47"/>
      <c r="UL163" s="47"/>
      <c r="UM163" s="47"/>
      <c r="UN163" s="47"/>
      <c r="UO163" s="47"/>
      <c r="UP163" s="47"/>
      <c r="UQ163" s="47"/>
      <c r="UR163" s="47"/>
      <c r="US163" s="47"/>
      <c r="UT163" s="47"/>
      <c r="UU163" s="47"/>
      <c r="UV163" s="47"/>
      <c r="UW163" s="47"/>
      <c r="UX163" s="47"/>
      <c r="UY163" s="47"/>
      <c r="UZ163" s="47"/>
      <c r="VA163" s="47"/>
      <c r="VB163" s="47"/>
      <c r="VC163" s="47"/>
      <c r="VD163" s="47"/>
      <c r="VE163" s="47"/>
      <c r="VF163" s="47"/>
      <c r="VG163" s="47"/>
      <c r="VH163" s="47"/>
      <c r="VI163" s="47"/>
      <c r="VJ163" s="47"/>
      <c r="VK163" s="47"/>
      <c r="VL163" s="47"/>
      <c r="VM163" s="47"/>
      <c r="VN163" s="47"/>
      <c r="VO163" s="47"/>
      <c r="VP163" s="47"/>
      <c r="VQ163" s="47"/>
      <c r="VR163" s="47"/>
      <c r="VS163" s="47"/>
      <c r="VT163" s="47"/>
      <c r="VU163" s="47"/>
      <c r="VV163" s="47"/>
      <c r="VW163" s="47"/>
      <c r="VX163" s="47"/>
      <c r="VY163" s="47"/>
      <c r="VZ163" s="47"/>
      <c r="WA163" s="47"/>
      <c r="WB163" s="47"/>
      <c r="WC163" s="47"/>
      <c r="WD163" s="47"/>
      <c r="WE163" s="47"/>
      <c r="WF163" s="47"/>
      <c r="WG163" s="47"/>
      <c r="WH163" s="47"/>
      <c r="WI163" s="47"/>
      <c r="WJ163" s="47"/>
      <c r="WK163" s="47"/>
      <c r="WL163" s="47"/>
      <c r="WM163" s="47"/>
      <c r="WN163" s="47"/>
      <c r="WO163" s="47"/>
      <c r="WP163" s="47"/>
      <c r="WQ163" s="47"/>
      <c r="WR163" s="47"/>
      <c r="WS163" s="47"/>
      <c r="WT163" s="47"/>
      <c r="WU163" s="47"/>
      <c r="WV163" s="47"/>
      <c r="WW163" s="47"/>
      <c r="WX163" s="47"/>
      <c r="WY163" s="47"/>
      <c r="WZ163" s="47"/>
      <c r="XA163" s="47"/>
      <c r="XB163" s="47"/>
      <c r="XC163" s="47"/>
      <c r="XD163" s="47"/>
      <c r="XE163" s="47"/>
      <c r="XF163" s="47"/>
      <c r="XG163" s="47"/>
      <c r="XH163" s="47"/>
      <c r="XI163" s="47"/>
      <c r="XJ163" s="47"/>
      <c r="XK163" s="47"/>
      <c r="XL163" s="47"/>
      <c r="XM163" s="47"/>
      <c r="XN163" s="47"/>
      <c r="XO163" s="47"/>
      <c r="XP163" s="47"/>
      <c r="XQ163" s="47"/>
      <c r="XR163" s="47"/>
      <c r="XS163" s="47"/>
      <c r="XT163" s="47"/>
      <c r="XU163" s="47"/>
      <c r="XV163" s="47"/>
      <c r="XW163" s="47"/>
      <c r="XX163" s="47"/>
      <c r="XY163" s="47"/>
      <c r="XZ163" s="47"/>
      <c r="YA163" s="47"/>
      <c r="YB163" s="47"/>
      <c r="YC163" s="47"/>
      <c r="YD163" s="47"/>
      <c r="YE163" s="47"/>
      <c r="YF163" s="47"/>
      <c r="YG163" s="47"/>
      <c r="YH163" s="47"/>
      <c r="YI163" s="47"/>
      <c r="YJ163" s="47"/>
      <c r="YK163" s="47"/>
      <c r="YL163" s="47"/>
      <c r="YM163" s="47"/>
      <c r="YN163" s="47"/>
      <c r="YO163" s="47"/>
      <c r="YP163" s="47"/>
      <c r="YQ163" s="47"/>
      <c r="YR163" s="47"/>
      <c r="YS163" s="47"/>
      <c r="YT163" s="47"/>
      <c r="YU163" s="47"/>
      <c r="YV163" s="47"/>
      <c r="YW163" s="47"/>
      <c r="YX163" s="47"/>
      <c r="YY163" s="47"/>
      <c r="YZ163" s="47"/>
      <c r="ZA163" s="47"/>
      <c r="ZB163" s="47"/>
      <c r="ZC163" s="47"/>
      <c r="ZD163" s="47"/>
      <c r="ZE163" s="47"/>
    </row>
    <row r="164" spans="1:681" ht="121.5" customHeight="1">
      <c r="A164" s="200" t="s">
        <v>961</v>
      </c>
      <c r="B164" s="131">
        <v>1</v>
      </c>
      <c r="C164" s="30" t="s">
        <v>656</v>
      </c>
      <c r="D164" s="131" t="s">
        <v>34</v>
      </c>
      <c r="E164" s="55" t="s">
        <v>669</v>
      </c>
      <c r="F164" s="144"/>
      <c r="G164" s="143"/>
      <c r="H164" s="143"/>
      <c r="I164" s="143"/>
      <c r="J164" s="143"/>
      <c r="K164" s="143"/>
      <c r="L164" s="56" t="s">
        <v>671</v>
      </c>
      <c r="M164" s="56" t="s">
        <v>672</v>
      </c>
    </row>
    <row r="165" spans="1:681" ht="132.75" customHeight="1">
      <c r="A165" s="200"/>
      <c r="B165" s="131">
        <v>2</v>
      </c>
      <c r="C165" s="30" t="s">
        <v>958</v>
      </c>
      <c r="D165" s="131" t="s">
        <v>34</v>
      </c>
      <c r="E165" s="55" t="s">
        <v>669</v>
      </c>
      <c r="F165" s="144"/>
      <c r="G165" s="143"/>
      <c r="H165" s="143"/>
      <c r="I165" s="143"/>
      <c r="J165" s="143"/>
      <c r="K165" s="143"/>
      <c r="L165" s="56" t="s">
        <v>959</v>
      </c>
      <c r="M165" s="56" t="s">
        <v>37</v>
      </c>
    </row>
    <row r="166" spans="1:681" ht="132" customHeight="1">
      <c r="A166" s="200"/>
      <c r="B166" s="131">
        <v>3</v>
      </c>
      <c r="C166" s="30" t="s">
        <v>657</v>
      </c>
      <c r="D166" s="131" t="s">
        <v>34</v>
      </c>
      <c r="E166" s="55" t="s">
        <v>669</v>
      </c>
      <c r="F166" s="144"/>
      <c r="G166" s="143"/>
      <c r="H166" s="143"/>
      <c r="I166" s="143"/>
      <c r="J166" s="143"/>
      <c r="K166" s="143"/>
      <c r="L166" s="56" t="s">
        <v>673</v>
      </c>
      <c r="M166" s="56" t="s">
        <v>365</v>
      </c>
    </row>
    <row r="167" spans="1:681" ht="103.5" customHeight="1">
      <c r="A167" s="200"/>
      <c r="B167" s="131">
        <v>4</v>
      </c>
      <c r="C167" s="57" t="s">
        <v>658</v>
      </c>
      <c r="D167" s="131" t="s">
        <v>34</v>
      </c>
      <c r="E167" s="55" t="s">
        <v>669</v>
      </c>
      <c r="F167" s="144"/>
      <c r="G167" s="143"/>
      <c r="H167" s="143"/>
      <c r="I167" s="143"/>
      <c r="J167" s="143"/>
      <c r="K167" s="143"/>
      <c r="L167" s="56" t="s">
        <v>670</v>
      </c>
      <c r="M167" s="56" t="s">
        <v>365</v>
      </c>
    </row>
    <row r="168" spans="1:681" ht="104.25" customHeight="1">
      <c r="A168" s="200"/>
      <c r="B168" s="131">
        <v>5</v>
      </c>
      <c r="C168" s="34" t="s">
        <v>659</v>
      </c>
      <c r="D168" s="131" t="s">
        <v>34</v>
      </c>
      <c r="E168" s="55" t="s">
        <v>669</v>
      </c>
      <c r="F168" s="144"/>
      <c r="G168" s="143"/>
      <c r="H168" s="143"/>
      <c r="I168" s="143"/>
      <c r="J168" s="143"/>
      <c r="K168" s="143"/>
      <c r="L168" s="56" t="s">
        <v>670</v>
      </c>
      <c r="M168" s="111" t="s">
        <v>319</v>
      </c>
    </row>
    <row r="169" spans="1:681" ht="118.5" customHeight="1">
      <c r="A169" s="200"/>
      <c r="B169" s="131">
        <v>6</v>
      </c>
      <c r="C169" s="57" t="s">
        <v>660</v>
      </c>
      <c r="D169" s="131" t="s">
        <v>34</v>
      </c>
      <c r="E169" s="55" t="s">
        <v>669</v>
      </c>
      <c r="F169" s="144"/>
      <c r="G169" s="143"/>
      <c r="H169" s="143"/>
      <c r="I169" s="143"/>
      <c r="J169" s="143"/>
      <c r="K169" s="143"/>
      <c r="L169" s="56" t="s">
        <v>670</v>
      </c>
      <c r="M169" s="111" t="s">
        <v>319</v>
      </c>
    </row>
    <row r="170" spans="1:681" ht="105.75" customHeight="1">
      <c r="A170" s="200" t="s">
        <v>961</v>
      </c>
      <c r="B170" s="131">
        <v>7</v>
      </c>
      <c r="C170" s="57" t="s">
        <v>661</v>
      </c>
      <c r="D170" s="131" t="s">
        <v>34</v>
      </c>
      <c r="E170" s="55" t="s">
        <v>669</v>
      </c>
      <c r="F170" s="144"/>
      <c r="G170" s="143"/>
      <c r="H170" s="143"/>
      <c r="I170" s="143"/>
      <c r="J170" s="143"/>
      <c r="K170" s="143"/>
      <c r="L170" s="56" t="s">
        <v>674</v>
      </c>
      <c r="M170" s="56" t="s">
        <v>675</v>
      </c>
    </row>
    <row r="171" spans="1:681" ht="154.5" customHeight="1">
      <c r="A171" s="200"/>
      <c r="B171" s="131">
        <v>8</v>
      </c>
      <c r="C171" s="57" t="s">
        <v>662</v>
      </c>
      <c r="D171" s="131" t="s">
        <v>34</v>
      </c>
      <c r="E171" s="55" t="s">
        <v>669</v>
      </c>
      <c r="F171" s="144"/>
      <c r="G171" s="143"/>
      <c r="H171" s="143"/>
      <c r="I171" s="143"/>
      <c r="J171" s="143"/>
      <c r="K171" s="143"/>
      <c r="L171" s="56" t="s">
        <v>676</v>
      </c>
      <c r="M171" s="56" t="s">
        <v>289</v>
      </c>
    </row>
    <row r="172" spans="1:681" ht="168" customHeight="1">
      <c r="A172" s="200"/>
      <c r="B172" s="131">
        <v>9</v>
      </c>
      <c r="C172" s="57" t="s">
        <v>663</v>
      </c>
      <c r="D172" s="131" t="s">
        <v>34</v>
      </c>
      <c r="E172" s="55" t="s">
        <v>669</v>
      </c>
      <c r="F172" s="144"/>
      <c r="G172" s="143"/>
      <c r="H172" s="143"/>
      <c r="I172" s="143"/>
      <c r="J172" s="143"/>
      <c r="K172" s="143"/>
      <c r="L172" s="56" t="s">
        <v>101</v>
      </c>
      <c r="M172" s="56" t="s">
        <v>677</v>
      </c>
    </row>
    <row r="173" spans="1:681" ht="72" customHeight="1">
      <c r="A173" s="200"/>
      <c r="B173" s="131">
        <v>10</v>
      </c>
      <c r="C173" s="30" t="s">
        <v>664</v>
      </c>
      <c r="D173" s="131" t="s">
        <v>34</v>
      </c>
      <c r="E173" s="55" t="s">
        <v>669</v>
      </c>
      <c r="F173" s="144"/>
      <c r="G173" s="143"/>
      <c r="H173" s="143"/>
      <c r="I173" s="143"/>
      <c r="J173" s="143"/>
      <c r="K173" s="143"/>
      <c r="L173" s="56" t="s">
        <v>678</v>
      </c>
      <c r="M173" s="56" t="s">
        <v>679</v>
      </c>
    </row>
    <row r="174" spans="1:681" ht="90.75" customHeight="1">
      <c r="A174" s="200"/>
      <c r="B174" s="131">
        <v>11</v>
      </c>
      <c r="C174" s="30" t="s">
        <v>665</v>
      </c>
      <c r="D174" s="131" t="s">
        <v>34</v>
      </c>
      <c r="E174" s="55" t="s">
        <v>397</v>
      </c>
      <c r="F174" s="144">
        <f t="shared" ref="F174" si="17">G174+H174+I174+J174+K174</f>
        <v>200</v>
      </c>
      <c r="G174" s="143"/>
      <c r="H174" s="143"/>
      <c r="I174" s="143">
        <v>100</v>
      </c>
      <c r="J174" s="143"/>
      <c r="K174" s="143">
        <v>100</v>
      </c>
      <c r="L174" s="131" t="s">
        <v>398</v>
      </c>
      <c r="M174" s="56" t="s">
        <v>684</v>
      </c>
    </row>
    <row r="175" spans="1:681" ht="153" customHeight="1">
      <c r="A175" s="200"/>
      <c r="B175" s="131">
        <v>12</v>
      </c>
      <c r="C175" s="30" t="s">
        <v>666</v>
      </c>
      <c r="D175" s="131" t="s">
        <v>34</v>
      </c>
      <c r="E175" s="55" t="s">
        <v>669</v>
      </c>
      <c r="F175" s="144"/>
      <c r="G175" s="143"/>
      <c r="H175" s="143"/>
      <c r="I175" s="143"/>
      <c r="J175" s="143"/>
      <c r="K175" s="143"/>
      <c r="L175" s="56" t="s">
        <v>680</v>
      </c>
      <c r="M175" s="55" t="s">
        <v>681</v>
      </c>
    </row>
    <row r="176" spans="1:681" ht="106.5" customHeight="1">
      <c r="A176" s="200" t="s">
        <v>961</v>
      </c>
      <c r="B176" s="131">
        <v>13</v>
      </c>
      <c r="C176" s="30" t="s">
        <v>667</v>
      </c>
      <c r="D176" s="131" t="s">
        <v>34</v>
      </c>
      <c r="E176" s="55" t="s">
        <v>669</v>
      </c>
      <c r="F176" s="144"/>
      <c r="G176" s="143"/>
      <c r="H176" s="143"/>
      <c r="I176" s="143"/>
      <c r="J176" s="143"/>
      <c r="K176" s="143"/>
      <c r="L176" s="56" t="s">
        <v>682</v>
      </c>
      <c r="M176" s="56" t="s">
        <v>683</v>
      </c>
    </row>
    <row r="177" spans="1:681" ht="104.25" customHeight="1">
      <c r="A177" s="200"/>
      <c r="B177" s="131">
        <v>14</v>
      </c>
      <c r="C177" s="30" t="s">
        <v>668</v>
      </c>
      <c r="D177" s="131" t="s">
        <v>34</v>
      </c>
      <c r="E177" s="55" t="s">
        <v>669</v>
      </c>
      <c r="F177" s="144"/>
      <c r="G177" s="143"/>
      <c r="H177" s="143"/>
      <c r="I177" s="143"/>
      <c r="J177" s="143"/>
      <c r="K177" s="143"/>
      <c r="L177" s="56" t="s">
        <v>1160</v>
      </c>
      <c r="M177" s="111">
        <v>0.9</v>
      </c>
    </row>
    <row r="178" spans="1:681" ht="121.5" customHeight="1">
      <c r="A178" s="200" t="s">
        <v>1047</v>
      </c>
      <c r="B178" s="131">
        <v>15</v>
      </c>
      <c r="C178" s="137" t="s">
        <v>1028</v>
      </c>
      <c r="D178" s="131" t="s">
        <v>34</v>
      </c>
      <c r="E178" s="55" t="s">
        <v>1161</v>
      </c>
      <c r="F178" s="144"/>
      <c r="G178" s="143"/>
      <c r="H178" s="143"/>
      <c r="I178" s="143"/>
      <c r="J178" s="143"/>
      <c r="K178" s="143"/>
      <c r="L178" s="93" t="s">
        <v>1356</v>
      </c>
      <c r="M178" s="112" t="s">
        <v>1357</v>
      </c>
    </row>
    <row r="179" spans="1:681" ht="72.75" customHeight="1">
      <c r="A179" s="200"/>
      <c r="B179" s="131">
        <v>16</v>
      </c>
      <c r="C179" s="137" t="s">
        <v>1029</v>
      </c>
      <c r="D179" s="131" t="s">
        <v>34</v>
      </c>
      <c r="E179" s="55" t="s">
        <v>283</v>
      </c>
      <c r="F179" s="144"/>
      <c r="G179" s="143"/>
      <c r="H179" s="143"/>
      <c r="I179" s="143"/>
      <c r="J179" s="143"/>
      <c r="K179" s="143"/>
      <c r="L179" s="93" t="s">
        <v>1035</v>
      </c>
      <c r="M179" s="93" t="s">
        <v>54</v>
      </c>
    </row>
    <row r="180" spans="1:681" ht="202.5" customHeight="1">
      <c r="A180" s="200"/>
      <c r="B180" s="131">
        <v>17</v>
      </c>
      <c r="C180" s="137" t="s">
        <v>1163</v>
      </c>
      <c r="D180" s="131" t="s">
        <v>34</v>
      </c>
      <c r="E180" s="55" t="s">
        <v>283</v>
      </c>
      <c r="F180" s="144"/>
      <c r="G180" s="143"/>
      <c r="H180" s="143"/>
      <c r="I180" s="143"/>
      <c r="J180" s="143"/>
      <c r="K180" s="143"/>
      <c r="L180" s="93" t="s">
        <v>1162</v>
      </c>
      <c r="M180" s="93" t="s">
        <v>1036</v>
      </c>
    </row>
    <row r="181" spans="1:681" ht="212.25" customHeight="1">
      <c r="A181" s="200" t="s">
        <v>1047</v>
      </c>
      <c r="B181" s="131">
        <v>18</v>
      </c>
      <c r="C181" s="9" t="s">
        <v>1030</v>
      </c>
      <c r="D181" s="131" t="s">
        <v>34</v>
      </c>
      <c r="E181" s="55" t="s">
        <v>283</v>
      </c>
      <c r="F181" s="144"/>
      <c r="G181" s="143"/>
      <c r="H181" s="143"/>
      <c r="I181" s="143"/>
      <c r="J181" s="143"/>
      <c r="K181" s="143"/>
      <c r="L181" s="93" t="s">
        <v>1162</v>
      </c>
      <c r="M181" s="93" t="s">
        <v>1036</v>
      </c>
    </row>
    <row r="182" spans="1:681" ht="73.5" customHeight="1">
      <c r="A182" s="200"/>
      <c r="B182" s="131">
        <v>19</v>
      </c>
      <c r="C182" s="137" t="s">
        <v>1164</v>
      </c>
      <c r="D182" s="131" t="s">
        <v>34</v>
      </c>
      <c r="E182" s="55" t="s">
        <v>283</v>
      </c>
      <c r="F182" s="144"/>
      <c r="G182" s="143"/>
      <c r="H182" s="143"/>
      <c r="I182" s="143"/>
      <c r="J182" s="143"/>
      <c r="K182" s="143"/>
      <c r="L182" s="93" t="s">
        <v>112</v>
      </c>
      <c r="M182" s="93" t="s">
        <v>205</v>
      </c>
    </row>
    <row r="183" spans="1:681" ht="59.25" customHeight="1">
      <c r="A183" s="200"/>
      <c r="B183" s="131">
        <v>20</v>
      </c>
      <c r="C183" s="142" t="s">
        <v>1031</v>
      </c>
      <c r="D183" s="131" t="s">
        <v>34</v>
      </c>
      <c r="E183" s="55" t="s">
        <v>283</v>
      </c>
      <c r="F183" s="144"/>
      <c r="G183" s="143"/>
      <c r="H183" s="143"/>
      <c r="I183" s="143"/>
      <c r="J183" s="143"/>
      <c r="K183" s="143"/>
      <c r="L183" s="93" t="s">
        <v>765</v>
      </c>
      <c r="M183" s="93" t="s">
        <v>213</v>
      </c>
    </row>
    <row r="184" spans="1:681" s="76" customFormat="1" ht="77.25" customHeight="1">
      <c r="A184" s="200"/>
      <c r="B184" s="131">
        <v>21</v>
      </c>
      <c r="C184" s="142" t="s">
        <v>1032</v>
      </c>
      <c r="D184" s="131" t="s">
        <v>34</v>
      </c>
      <c r="E184" s="55" t="s">
        <v>283</v>
      </c>
      <c r="F184" s="92"/>
      <c r="G184" s="92"/>
      <c r="H184" s="92"/>
      <c r="I184" s="92"/>
      <c r="J184" s="92"/>
      <c r="K184" s="92"/>
      <c r="L184" s="93" t="s">
        <v>112</v>
      </c>
      <c r="M184" s="93" t="s">
        <v>1037</v>
      </c>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50"/>
      <c r="CD184" s="50"/>
      <c r="CE184" s="50"/>
      <c r="CF184" s="50"/>
      <c r="CG184" s="50"/>
      <c r="CH184" s="50"/>
      <c r="CI184" s="50"/>
      <c r="CJ184" s="50"/>
      <c r="CK184" s="50"/>
      <c r="CL184" s="50"/>
      <c r="CM184" s="50"/>
      <c r="CN184" s="50"/>
      <c r="CO184" s="50"/>
      <c r="CP184" s="50"/>
      <c r="CQ184" s="50"/>
      <c r="CR184" s="50"/>
      <c r="CS184" s="50"/>
      <c r="CT184" s="50"/>
      <c r="CU184" s="50"/>
      <c r="CV184" s="50"/>
      <c r="CW184" s="50"/>
      <c r="CX184" s="50"/>
      <c r="CY184" s="50"/>
      <c r="CZ184" s="50"/>
      <c r="DA184" s="50"/>
      <c r="DB184" s="50"/>
      <c r="DC184" s="50"/>
      <c r="DD184" s="50"/>
      <c r="DE184" s="50"/>
      <c r="DF184" s="50"/>
      <c r="DG184" s="50"/>
      <c r="DH184" s="50"/>
      <c r="DI184" s="50"/>
      <c r="DJ184" s="50"/>
      <c r="DK184" s="50"/>
      <c r="DL184" s="50"/>
      <c r="DM184" s="50"/>
      <c r="DN184" s="50"/>
      <c r="DO184" s="50"/>
      <c r="DP184" s="50"/>
      <c r="DQ184" s="50"/>
      <c r="DR184" s="50"/>
      <c r="DS184" s="50"/>
      <c r="DT184" s="50"/>
      <c r="DU184" s="50"/>
      <c r="DV184" s="50"/>
      <c r="DW184" s="50"/>
      <c r="DX184" s="50"/>
      <c r="DY184" s="50"/>
      <c r="DZ184" s="50"/>
      <c r="EA184" s="50"/>
      <c r="EB184" s="50"/>
      <c r="EC184" s="50"/>
      <c r="ED184" s="50"/>
      <c r="EE184" s="50"/>
      <c r="EF184" s="50"/>
      <c r="EG184" s="50"/>
      <c r="EH184" s="50"/>
      <c r="EI184" s="50"/>
      <c r="EJ184" s="50"/>
      <c r="EK184" s="50"/>
      <c r="EL184" s="50"/>
      <c r="EM184" s="50"/>
      <c r="EN184" s="50"/>
      <c r="EO184" s="50"/>
      <c r="EP184" s="50"/>
      <c r="EQ184" s="50"/>
      <c r="ER184" s="50"/>
      <c r="ES184" s="50"/>
      <c r="ET184" s="50"/>
      <c r="EU184" s="50"/>
      <c r="EV184" s="50"/>
      <c r="EW184" s="50"/>
      <c r="EX184" s="50"/>
      <c r="EY184" s="50"/>
      <c r="EZ184" s="50"/>
      <c r="FA184" s="50"/>
      <c r="FB184" s="50"/>
      <c r="FC184" s="50"/>
      <c r="FD184" s="50"/>
      <c r="FE184" s="50"/>
      <c r="FF184" s="50"/>
      <c r="FG184" s="50"/>
      <c r="FH184" s="50"/>
      <c r="FI184" s="50"/>
      <c r="FJ184" s="50"/>
      <c r="FK184" s="50"/>
      <c r="FL184" s="50"/>
      <c r="FM184" s="50"/>
      <c r="FN184" s="50"/>
      <c r="FO184" s="50"/>
      <c r="FP184" s="50"/>
      <c r="FQ184" s="50"/>
      <c r="FR184" s="50"/>
      <c r="FS184" s="50"/>
      <c r="FT184" s="50"/>
      <c r="FU184" s="50"/>
      <c r="FV184" s="50"/>
      <c r="FW184" s="50"/>
      <c r="FX184" s="50"/>
      <c r="FY184" s="50"/>
      <c r="FZ184" s="50"/>
      <c r="GA184" s="50"/>
      <c r="GB184" s="50"/>
      <c r="GC184" s="50"/>
      <c r="GD184" s="50"/>
      <c r="GE184" s="50"/>
      <c r="GF184" s="50"/>
      <c r="GG184" s="50"/>
      <c r="GH184" s="50"/>
      <c r="GI184" s="50"/>
      <c r="GJ184" s="50"/>
      <c r="GK184" s="50"/>
      <c r="GL184" s="50"/>
      <c r="GM184" s="50"/>
      <c r="GN184" s="50"/>
      <c r="GO184" s="50"/>
      <c r="GP184" s="50"/>
      <c r="GQ184" s="50"/>
      <c r="GR184" s="50"/>
      <c r="GS184" s="50"/>
      <c r="GT184" s="50"/>
      <c r="GU184" s="50"/>
      <c r="GV184" s="50"/>
      <c r="GW184" s="50"/>
      <c r="GX184" s="50"/>
      <c r="GY184" s="50"/>
      <c r="GZ184" s="50"/>
      <c r="HA184" s="50"/>
      <c r="HB184" s="50"/>
      <c r="HC184" s="50"/>
      <c r="HD184" s="50"/>
      <c r="HE184" s="50"/>
      <c r="HF184" s="50"/>
      <c r="HG184" s="50"/>
      <c r="HH184" s="50"/>
      <c r="HI184" s="50"/>
      <c r="HJ184" s="50"/>
      <c r="HK184" s="50"/>
      <c r="HL184" s="50"/>
      <c r="HM184" s="50"/>
      <c r="HN184" s="50"/>
      <c r="HO184" s="50"/>
      <c r="HP184" s="50"/>
      <c r="HQ184" s="50"/>
      <c r="HR184" s="50"/>
      <c r="HS184" s="50"/>
      <c r="HT184" s="50"/>
      <c r="HU184" s="50"/>
      <c r="HV184" s="50"/>
      <c r="HW184" s="50"/>
      <c r="HX184" s="50"/>
      <c r="HY184" s="50"/>
      <c r="HZ184" s="50"/>
      <c r="IA184" s="50"/>
      <c r="IB184" s="50"/>
      <c r="IC184" s="50"/>
      <c r="ID184" s="50"/>
      <c r="IE184" s="50"/>
      <c r="IF184" s="50"/>
      <c r="IG184" s="50"/>
      <c r="IH184" s="50"/>
      <c r="II184" s="50"/>
      <c r="IJ184" s="50"/>
      <c r="IK184" s="50"/>
      <c r="IL184" s="50"/>
      <c r="IM184" s="50"/>
      <c r="IN184" s="50"/>
      <c r="IO184" s="50"/>
      <c r="IP184" s="50"/>
      <c r="IQ184" s="50"/>
      <c r="IR184" s="50"/>
      <c r="IS184" s="50"/>
      <c r="IT184" s="50"/>
      <c r="IU184" s="50"/>
      <c r="IV184" s="50"/>
      <c r="IW184" s="50"/>
      <c r="IX184" s="50"/>
      <c r="IY184" s="50"/>
      <c r="IZ184" s="50"/>
      <c r="JA184" s="50"/>
      <c r="JB184" s="50"/>
      <c r="JC184" s="50"/>
      <c r="JD184" s="50"/>
      <c r="JE184" s="50"/>
      <c r="JF184" s="50"/>
      <c r="JG184" s="50"/>
      <c r="JH184" s="50"/>
      <c r="JI184" s="50"/>
      <c r="JJ184" s="50"/>
      <c r="JK184" s="50"/>
      <c r="JL184" s="50"/>
      <c r="JM184" s="50"/>
      <c r="JN184" s="50"/>
      <c r="JO184" s="50"/>
      <c r="JP184" s="50"/>
      <c r="JQ184" s="50"/>
      <c r="JR184" s="50"/>
      <c r="JS184" s="50"/>
      <c r="JT184" s="50"/>
      <c r="JU184" s="50"/>
      <c r="JV184" s="50"/>
      <c r="JW184" s="50"/>
      <c r="JX184" s="50"/>
      <c r="JY184" s="50"/>
      <c r="JZ184" s="50"/>
      <c r="KA184" s="50"/>
      <c r="KB184" s="50"/>
      <c r="KC184" s="50"/>
      <c r="KD184" s="50"/>
      <c r="KE184" s="50"/>
      <c r="KF184" s="50"/>
      <c r="KG184" s="50"/>
      <c r="KH184" s="50"/>
      <c r="KI184" s="50"/>
      <c r="KJ184" s="50"/>
      <c r="KK184" s="50"/>
      <c r="KL184" s="50"/>
      <c r="KM184" s="50"/>
      <c r="KN184" s="50"/>
      <c r="KO184" s="50"/>
      <c r="KP184" s="50"/>
      <c r="KQ184" s="50"/>
      <c r="KR184" s="50"/>
      <c r="KS184" s="50"/>
      <c r="KT184" s="50"/>
      <c r="KU184" s="50"/>
      <c r="KV184" s="50"/>
      <c r="KW184" s="50"/>
      <c r="KX184" s="50"/>
      <c r="KY184" s="50"/>
      <c r="KZ184" s="50"/>
      <c r="LA184" s="50"/>
      <c r="LB184" s="50"/>
      <c r="LC184" s="50"/>
      <c r="LD184" s="50"/>
      <c r="LE184" s="50"/>
      <c r="LF184" s="50"/>
      <c r="LG184" s="50"/>
      <c r="LH184" s="50"/>
      <c r="LI184" s="50"/>
      <c r="LJ184" s="50"/>
      <c r="LK184" s="50"/>
      <c r="LL184" s="50"/>
      <c r="LM184" s="50"/>
      <c r="LN184" s="50"/>
      <c r="LO184" s="50"/>
      <c r="LP184" s="50"/>
      <c r="LQ184" s="50"/>
      <c r="LR184" s="50"/>
      <c r="LS184" s="50"/>
      <c r="LT184" s="50"/>
      <c r="LU184" s="50"/>
      <c r="LV184" s="50"/>
      <c r="LW184" s="50"/>
      <c r="LX184" s="50"/>
      <c r="LY184" s="50"/>
      <c r="LZ184" s="50"/>
      <c r="MA184" s="50"/>
      <c r="MB184" s="50"/>
      <c r="MC184" s="50"/>
      <c r="MD184" s="50"/>
      <c r="ME184" s="50"/>
      <c r="MF184" s="50"/>
      <c r="MG184" s="50"/>
      <c r="MH184" s="50"/>
      <c r="MI184" s="50"/>
      <c r="MJ184" s="50"/>
      <c r="MK184" s="50"/>
      <c r="ML184" s="50"/>
      <c r="MM184" s="50"/>
      <c r="MN184" s="50"/>
      <c r="MO184" s="50"/>
      <c r="MP184" s="50"/>
      <c r="MQ184" s="50"/>
      <c r="MR184" s="50"/>
      <c r="MS184" s="50"/>
      <c r="MT184" s="50"/>
      <c r="MU184" s="50"/>
      <c r="MV184" s="50"/>
      <c r="MW184" s="50"/>
      <c r="MX184" s="50"/>
      <c r="MY184" s="50"/>
      <c r="MZ184" s="50"/>
      <c r="NA184" s="50"/>
      <c r="NB184" s="50"/>
      <c r="NC184" s="50"/>
      <c r="ND184" s="50"/>
      <c r="NE184" s="50"/>
      <c r="NF184" s="50"/>
      <c r="NG184" s="50"/>
      <c r="NH184" s="50"/>
      <c r="NI184" s="50"/>
      <c r="NJ184" s="50"/>
      <c r="NK184" s="50"/>
      <c r="NL184" s="50"/>
      <c r="NM184" s="50"/>
      <c r="NN184" s="50"/>
      <c r="NO184" s="50"/>
      <c r="NP184" s="50"/>
      <c r="NQ184" s="50"/>
      <c r="NR184" s="50"/>
      <c r="NS184" s="50"/>
      <c r="NT184" s="50"/>
      <c r="NU184" s="50"/>
      <c r="NV184" s="50"/>
      <c r="NW184" s="50"/>
      <c r="NX184" s="50"/>
      <c r="NY184" s="50"/>
      <c r="NZ184" s="50"/>
      <c r="OA184" s="50"/>
      <c r="OB184" s="50"/>
      <c r="OC184" s="50"/>
      <c r="OD184" s="50"/>
      <c r="OE184" s="50"/>
      <c r="OF184" s="50"/>
      <c r="OG184" s="50"/>
      <c r="OH184" s="50"/>
      <c r="OI184" s="50"/>
      <c r="OJ184" s="50"/>
      <c r="OK184" s="50"/>
      <c r="OL184" s="50"/>
      <c r="OM184" s="50"/>
      <c r="ON184" s="50"/>
      <c r="OO184" s="50"/>
      <c r="OP184" s="50"/>
      <c r="OQ184" s="50"/>
      <c r="OR184" s="50"/>
      <c r="OS184" s="50"/>
      <c r="OT184" s="50"/>
      <c r="OU184" s="50"/>
      <c r="OV184" s="50"/>
      <c r="OW184" s="50"/>
      <c r="OX184" s="50"/>
      <c r="OY184" s="50"/>
      <c r="OZ184" s="50"/>
      <c r="PA184" s="50"/>
      <c r="PB184" s="50"/>
      <c r="PC184" s="50"/>
      <c r="PD184" s="50"/>
      <c r="PE184" s="50"/>
      <c r="PF184" s="50"/>
      <c r="PG184" s="50"/>
      <c r="PH184" s="50"/>
      <c r="PI184" s="50"/>
      <c r="PJ184" s="50"/>
      <c r="PK184" s="50"/>
      <c r="PL184" s="50"/>
      <c r="PM184" s="50"/>
      <c r="PN184" s="50"/>
      <c r="PO184" s="50"/>
      <c r="PP184" s="50"/>
      <c r="PQ184" s="50"/>
      <c r="PR184" s="50"/>
      <c r="PS184" s="50"/>
      <c r="PT184" s="50"/>
      <c r="PU184" s="50"/>
      <c r="PV184" s="50"/>
      <c r="PW184" s="50"/>
      <c r="PX184" s="50"/>
      <c r="PY184" s="50"/>
      <c r="PZ184" s="50"/>
      <c r="QA184" s="50"/>
      <c r="QB184" s="50"/>
      <c r="QC184" s="50"/>
      <c r="QD184" s="50"/>
      <c r="QE184" s="50"/>
      <c r="QF184" s="50"/>
      <c r="QG184" s="50"/>
      <c r="QH184" s="50"/>
      <c r="QI184" s="50"/>
      <c r="QJ184" s="50"/>
      <c r="QK184" s="50"/>
      <c r="QL184" s="50"/>
      <c r="QM184" s="50"/>
      <c r="QN184" s="50"/>
      <c r="QO184" s="50"/>
      <c r="QP184" s="50"/>
      <c r="QQ184" s="50"/>
      <c r="QR184" s="50"/>
      <c r="QS184" s="50"/>
      <c r="QT184" s="50"/>
      <c r="QU184" s="50"/>
      <c r="QV184" s="50"/>
      <c r="QW184" s="50"/>
      <c r="QX184" s="50"/>
      <c r="QY184" s="50"/>
      <c r="QZ184" s="50"/>
      <c r="RA184" s="50"/>
      <c r="RB184" s="50"/>
      <c r="RC184" s="50"/>
      <c r="RD184" s="50"/>
      <c r="RE184" s="50"/>
      <c r="RF184" s="50"/>
      <c r="RG184" s="50"/>
      <c r="RH184" s="50"/>
      <c r="RI184" s="50"/>
      <c r="RJ184" s="50"/>
      <c r="RK184" s="50"/>
      <c r="RL184" s="50"/>
      <c r="RM184" s="50"/>
      <c r="RN184" s="50"/>
      <c r="RO184" s="50"/>
      <c r="RP184" s="50"/>
      <c r="RQ184" s="50"/>
      <c r="RR184" s="50"/>
      <c r="RS184" s="50"/>
      <c r="RT184" s="50"/>
      <c r="RU184" s="50"/>
      <c r="RV184" s="50"/>
      <c r="RW184" s="50"/>
      <c r="RX184" s="50"/>
      <c r="RY184" s="50"/>
      <c r="RZ184" s="50"/>
      <c r="SA184" s="50"/>
      <c r="SB184" s="50"/>
      <c r="SC184" s="50"/>
      <c r="SD184" s="50"/>
      <c r="SE184" s="50"/>
      <c r="SF184" s="50"/>
      <c r="SG184" s="50"/>
      <c r="SH184" s="50"/>
      <c r="SI184" s="50"/>
      <c r="SJ184" s="50"/>
      <c r="SK184" s="50"/>
      <c r="SL184" s="50"/>
      <c r="SM184" s="50"/>
      <c r="SN184" s="50"/>
      <c r="SO184" s="50"/>
      <c r="SP184" s="50"/>
      <c r="SQ184" s="50"/>
      <c r="SR184" s="50"/>
      <c r="SS184" s="50"/>
      <c r="ST184" s="50"/>
      <c r="SU184" s="50"/>
      <c r="SV184" s="50"/>
      <c r="SW184" s="50"/>
      <c r="SX184" s="50"/>
      <c r="SY184" s="50"/>
      <c r="SZ184" s="50"/>
      <c r="TA184" s="50"/>
      <c r="TB184" s="50"/>
      <c r="TC184" s="50"/>
      <c r="TD184" s="50"/>
      <c r="TE184" s="50"/>
      <c r="TF184" s="50"/>
      <c r="TG184" s="50"/>
      <c r="TH184" s="50"/>
      <c r="TI184" s="50"/>
      <c r="TJ184" s="50"/>
      <c r="TK184" s="50"/>
      <c r="TL184" s="50"/>
      <c r="TM184" s="50"/>
      <c r="TN184" s="50"/>
      <c r="TO184" s="50"/>
      <c r="TP184" s="50"/>
      <c r="TQ184" s="50"/>
      <c r="TR184" s="50"/>
      <c r="TS184" s="50"/>
      <c r="TT184" s="50"/>
      <c r="TU184" s="50"/>
      <c r="TV184" s="50"/>
      <c r="TW184" s="50"/>
      <c r="TX184" s="50"/>
      <c r="TY184" s="50"/>
      <c r="TZ184" s="50"/>
      <c r="UA184" s="50"/>
      <c r="UB184" s="50"/>
      <c r="UC184" s="50"/>
      <c r="UD184" s="50"/>
      <c r="UE184" s="50"/>
      <c r="UF184" s="50"/>
      <c r="UG184" s="50"/>
      <c r="UH184" s="50"/>
      <c r="UI184" s="50"/>
      <c r="UJ184" s="50"/>
      <c r="UK184" s="50"/>
      <c r="UL184" s="50"/>
      <c r="UM184" s="50"/>
      <c r="UN184" s="50"/>
      <c r="UO184" s="50"/>
      <c r="UP184" s="50"/>
      <c r="UQ184" s="50"/>
      <c r="UR184" s="50"/>
      <c r="US184" s="50"/>
      <c r="UT184" s="50"/>
      <c r="UU184" s="50"/>
      <c r="UV184" s="50"/>
      <c r="UW184" s="50"/>
      <c r="UX184" s="50"/>
      <c r="UY184" s="50"/>
      <c r="UZ184" s="50"/>
      <c r="VA184" s="50"/>
      <c r="VB184" s="50"/>
      <c r="VC184" s="50"/>
      <c r="VD184" s="50"/>
      <c r="VE184" s="50"/>
      <c r="VF184" s="50"/>
      <c r="VG184" s="50"/>
      <c r="VH184" s="50"/>
      <c r="VI184" s="50"/>
      <c r="VJ184" s="50"/>
      <c r="VK184" s="50"/>
      <c r="VL184" s="50"/>
      <c r="VM184" s="50"/>
      <c r="VN184" s="50"/>
      <c r="VO184" s="50"/>
      <c r="VP184" s="50"/>
      <c r="VQ184" s="50"/>
      <c r="VR184" s="50"/>
      <c r="VS184" s="50"/>
      <c r="VT184" s="50"/>
      <c r="VU184" s="50"/>
      <c r="VV184" s="50"/>
      <c r="VW184" s="50"/>
      <c r="VX184" s="50"/>
      <c r="VY184" s="50"/>
      <c r="VZ184" s="50"/>
      <c r="WA184" s="50"/>
      <c r="WB184" s="50"/>
      <c r="WC184" s="50"/>
      <c r="WD184" s="50"/>
      <c r="WE184" s="50"/>
      <c r="WF184" s="50"/>
      <c r="WG184" s="50"/>
      <c r="WH184" s="50"/>
      <c r="WI184" s="50"/>
      <c r="WJ184" s="50"/>
      <c r="WK184" s="50"/>
      <c r="WL184" s="50"/>
      <c r="WM184" s="50"/>
      <c r="WN184" s="50"/>
      <c r="WO184" s="50"/>
      <c r="WP184" s="50"/>
      <c r="WQ184" s="50"/>
      <c r="WR184" s="50"/>
      <c r="WS184" s="50"/>
      <c r="WT184" s="50"/>
      <c r="WU184" s="50"/>
      <c r="WV184" s="50"/>
      <c r="WW184" s="50"/>
      <c r="WX184" s="50"/>
      <c r="WY184" s="50"/>
      <c r="WZ184" s="50"/>
      <c r="XA184" s="50"/>
      <c r="XB184" s="50"/>
      <c r="XC184" s="50"/>
      <c r="XD184" s="50"/>
      <c r="XE184" s="50"/>
      <c r="XF184" s="50"/>
      <c r="XG184" s="50"/>
      <c r="XH184" s="50"/>
      <c r="XI184" s="50"/>
      <c r="XJ184" s="50"/>
      <c r="XK184" s="50"/>
      <c r="XL184" s="50"/>
      <c r="XM184" s="50"/>
      <c r="XN184" s="50"/>
      <c r="XO184" s="50"/>
      <c r="XP184" s="50"/>
      <c r="XQ184" s="50"/>
      <c r="XR184" s="50"/>
      <c r="XS184" s="50"/>
      <c r="XT184" s="50"/>
      <c r="XU184" s="50"/>
      <c r="XV184" s="50"/>
      <c r="XW184" s="50"/>
      <c r="XX184" s="50"/>
      <c r="XY184" s="50"/>
      <c r="XZ184" s="50"/>
      <c r="YA184" s="50"/>
      <c r="YB184" s="50"/>
      <c r="YC184" s="50"/>
      <c r="YD184" s="50"/>
      <c r="YE184" s="50"/>
      <c r="YF184" s="50"/>
      <c r="YG184" s="50"/>
      <c r="YH184" s="50"/>
      <c r="YI184" s="50"/>
      <c r="YJ184" s="50"/>
      <c r="YK184" s="50"/>
      <c r="YL184" s="50"/>
      <c r="YM184" s="50"/>
      <c r="YN184" s="50"/>
      <c r="YO184" s="50"/>
      <c r="YP184" s="50"/>
      <c r="YQ184" s="50"/>
      <c r="YR184" s="50"/>
      <c r="YS184" s="50"/>
      <c r="YT184" s="50"/>
      <c r="YU184" s="50"/>
      <c r="YV184" s="50"/>
      <c r="YW184" s="50"/>
      <c r="YX184" s="50"/>
      <c r="YY184" s="50"/>
      <c r="YZ184" s="50"/>
      <c r="ZA184" s="50"/>
      <c r="ZB184" s="50"/>
      <c r="ZC184" s="50"/>
      <c r="ZD184" s="50"/>
      <c r="ZE184" s="50"/>
    </row>
    <row r="185" spans="1:681" s="76" customFormat="1" ht="107.25" customHeight="1">
      <c r="A185" s="200"/>
      <c r="B185" s="131">
        <v>22</v>
      </c>
      <c r="C185" s="142" t="s">
        <v>1033</v>
      </c>
      <c r="D185" s="131" t="s">
        <v>34</v>
      </c>
      <c r="E185" s="55" t="s">
        <v>283</v>
      </c>
      <c r="F185" s="92"/>
      <c r="G185" s="92"/>
      <c r="H185" s="92"/>
      <c r="I185" s="92"/>
      <c r="J185" s="92"/>
      <c r="K185" s="92"/>
      <c r="L185" s="93" t="s">
        <v>1039</v>
      </c>
      <c r="M185" s="113" t="s">
        <v>1358</v>
      </c>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50"/>
      <c r="CD185" s="50"/>
      <c r="CE185" s="50"/>
      <c r="CF185" s="50"/>
      <c r="CG185" s="50"/>
      <c r="CH185" s="50"/>
      <c r="CI185" s="50"/>
      <c r="CJ185" s="50"/>
      <c r="CK185" s="50"/>
      <c r="CL185" s="50"/>
      <c r="CM185" s="50"/>
      <c r="CN185" s="50"/>
      <c r="CO185" s="50"/>
      <c r="CP185" s="50"/>
      <c r="CQ185" s="50"/>
      <c r="CR185" s="50"/>
      <c r="CS185" s="50"/>
      <c r="CT185" s="50"/>
      <c r="CU185" s="50"/>
      <c r="CV185" s="50"/>
      <c r="CW185" s="50"/>
      <c r="CX185" s="50"/>
      <c r="CY185" s="50"/>
      <c r="CZ185" s="50"/>
      <c r="DA185" s="50"/>
      <c r="DB185" s="50"/>
      <c r="DC185" s="50"/>
      <c r="DD185" s="50"/>
      <c r="DE185" s="50"/>
      <c r="DF185" s="50"/>
      <c r="DG185" s="50"/>
      <c r="DH185" s="50"/>
      <c r="DI185" s="50"/>
      <c r="DJ185" s="50"/>
      <c r="DK185" s="50"/>
      <c r="DL185" s="50"/>
      <c r="DM185" s="50"/>
      <c r="DN185" s="50"/>
      <c r="DO185" s="50"/>
      <c r="DP185" s="50"/>
      <c r="DQ185" s="50"/>
      <c r="DR185" s="50"/>
      <c r="DS185" s="50"/>
      <c r="DT185" s="50"/>
      <c r="DU185" s="50"/>
      <c r="DV185" s="50"/>
      <c r="DW185" s="50"/>
      <c r="DX185" s="50"/>
      <c r="DY185" s="50"/>
      <c r="DZ185" s="50"/>
      <c r="EA185" s="50"/>
      <c r="EB185" s="50"/>
      <c r="EC185" s="50"/>
      <c r="ED185" s="50"/>
      <c r="EE185" s="50"/>
      <c r="EF185" s="50"/>
      <c r="EG185" s="50"/>
      <c r="EH185" s="50"/>
      <c r="EI185" s="50"/>
      <c r="EJ185" s="50"/>
      <c r="EK185" s="50"/>
      <c r="EL185" s="50"/>
      <c r="EM185" s="50"/>
      <c r="EN185" s="50"/>
      <c r="EO185" s="50"/>
      <c r="EP185" s="50"/>
      <c r="EQ185" s="50"/>
      <c r="ER185" s="50"/>
      <c r="ES185" s="50"/>
      <c r="ET185" s="50"/>
      <c r="EU185" s="50"/>
      <c r="EV185" s="50"/>
      <c r="EW185" s="50"/>
      <c r="EX185" s="50"/>
      <c r="EY185" s="50"/>
      <c r="EZ185" s="50"/>
      <c r="FA185" s="50"/>
      <c r="FB185" s="50"/>
      <c r="FC185" s="50"/>
      <c r="FD185" s="50"/>
      <c r="FE185" s="50"/>
      <c r="FF185" s="50"/>
      <c r="FG185" s="50"/>
      <c r="FH185" s="50"/>
      <c r="FI185" s="50"/>
      <c r="FJ185" s="50"/>
      <c r="FK185" s="50"/>
      <c r="FL185" s="50"/>
      <c r="FM185" s="50"/>
      <c r="FN185" s="50"/>
      <c r="FO185" s="50"/>
      <c r="FP185" s="50"/>
      <c r="FQ185" s="50"/>
      <c r="FR185" s="50"/>
      <c r="FS185" s="50"/>
      <c r="FT185" s="50"/>
      <c r="FU185" s="50"/>
      <c r="FV185" s="50"/>
      <c r="FW185" s="50"/>
      <c r="FX185" s="50"/>
      <c r="FY185" s="50"/>
      <c r="FZ185" s="50"/>
      <c r="GA185" s="50"/>
      <c r="GB185" s="50"/>
      <c r="GC185" s="50"/>
      <c r="GD185" s="50"/>
      <c r="GE185" s="50"/>
      <c r="GF185" s="50"/>
      <c r="GG185" s="50"/>
      <c r="GH185" s="50"/>
      <c r="GI185" s="50"/>
      <c r="GJ185" s="50"/>
      <c r="GK185" s="50"/>
      <c r="GL185" s="50"/>
      <c r="GM185" s="50"/>
      <c r="GN185" s="50"/>
      <c r="GO185" s="50"/>
      <c r="GP185" s="50"/>
      <c r="GQ185" s="50"/>
      <c r="GR185" s="50"/>
      <c r="GS185" s="50"/>
      <c r="GT185" s="50"/>
      <c r="GU185" s="50"/>
      <c r="GV185" s="50"/>
      <c r="GW185" s="50"/>
      <c r="GX185" s="50"/>
      <c r="GY185" s="50"/>
      <c r="GZ185" s="50"/>
      <c r="HA185" s="50"/>
      <c r="HB185" s="50"/>
      <c r="HC185" s="50"/>
      <c r="HD185" s="50"/>
      <c r="HE185" s="50"/>
      <c r="HF185" s="50"/>
      <c r="HG185" s="50"/>
      <c r="HH185" s="50"/>
      <c r="HI185" s="50"/>
      <c r="HJ185" s="50"/>
      <c r="HK185" s="50"/>
      <c r="HL185" s="50"/>
      <c r="HM185" s="50"/>
      <c r="HN185" s="50"/>
      <c r="HO185" s="50"/>
      <c r="HP185" s="50"/>
      <c r="HQ185" s="50"/>
      <c r="HR185" s="50"/>
      <c r="HS185" s="50"/>
      <c r="HT185" s="50"/>
      <c r="HU185" s="50"/>
      <c r="HV185" s="50"/>
      <c r="HW185" s="50"/>
      <c r="HX185" s="50"/>
      <c r="HY185" s="50"/>
      <c r="HZ185" s="50"/>
      <c r="IA185" s="50"/>
      <c r="IB185" s="50"/>
      <c r="IC185" s="50"/>
      <c r="ID185" s="50"/>
      <c r="IE185" s="50"/>
      <c r="IF185" s="50"/>
      <c r="IG185" s="50"/>
      <c r="IH185" s="50"/>
      <c r="II185" s="50"/>
      <c r="IJ185" s="50"/>
      <c r="IK185" s="50"/>
      <c r="IL185" s="50"/>
      <c r="IM185" s="50"/>
      <c r="IN185" s="50"/>
      <c r="IO185" s="50"/>
      <c r="IP185" s="50"/>
      <c r="IQ185" s="50"/>
      <c r="IR185" s="50"/>
      <c r="IS185" s="50"/>
      <c r="IT185" s="50"/>
      <c r="IU185" s="50"/>
      <c r="IV185" s="50"/>
      <c r="IW185" s="50"/>
      <c r="IX185" s="50"/>
      <c r="IY185" s="50"/>
      <c r="IZ185" s="50"/>
      <c r="JA185" s="50"/>
      <c r="JB185" s="50"/>
      <c r="JC185" s="50"/>
      <c r="JD185" s="50"/>
      <c r="JE185" s="50"/>
      <c r="JF185" s="50"/>
      <c r="JG185" s="50"/>
      <c r="JH185" s="50"/>
      <c r="JI185" s="50"/>
      <c r="JJ185" s="50"/>
      <c r="JK185" s="50"/>
      <c r="JL185" s="50"/>
      <c r="JM185" s="50"/>
      <c r="JN185" s="50"/>
      <c r="JO185" s="50"/>
      <c r="JP185" s="50"/>
      <c r="JQ185" s="50"/>
      <c r="JR185" s="50"/>
      <c r="JS185" s="50"/>
      <c r="JT185" s="50"/>
      <c r="JU185" s="50"/>
      <c r="JV185" s="50"/>
      <c r="JW185" s="50"/>
      <c r="JX185" s="50"/>
      <c r="JY185" s="50"/>
      <c r="JZ185" s="50"/>
      <c r="KA185" s="50"/>
      <c r="KB185" s="50"/>
      <c r="KC185" s="50"/>
      <c r="KD185" s="50"/>
      <c r="KE185" s="50"/>
      <c r="KF185" s="50"/>
      <c r="KG185" s="50"/>
      <c r="KH185" s="50"/>
      <c r="KI185" s="50"/>
      <c r="KJ185" s="50"/>
      <c r="KK185" s="50"/>
      <c r="KL185" s="50"/>
      <c r="KM185" s="50"/>
      <c r="KN185" s="50"/>
      <c r="KO185" s="50"/>
      <c r="KP185" s="50"/>
      <c r="KQ185" s="50"/>
      <c r="KR185" s="50"/>
      <c r="KS185" s="50"/>
      <c r="KT185" s="50"/>
      <c r="KU185" s="50"/>
      <c r="KV185" s="50"/>
      <c r="KW185" s="50"/>
      <c r="KX185" s="50"/>
      <c r="KY185" s="50"/>
      <c r="KZ185" s="50"/>
      <c r="LA185" s="50"/>
      <c r="LB185" s="50"/>
      <c r="LC185" s="50"/>
      <c r="LD185" s="50"/>
      <c r="LE185" s="50"/>
      <c r="LF185" s="50"/>
      <c r="LG185" s="50"/>
      <c r="LH185" s="50"/>
      <c r="LI185" s="50"/>
      <c r="LJ185" s="50"/>
      <c r="LK185" s="50"/>
      <c r="LL185" s="50"/>
      <c r="LM185" s="50"/>
      <c r="LN185" s="50"/>
      <c r="LO185" s="50"/>
      <c r="LP185" s="50"/>
      <c r="LQ185" s="50"/>
      <c r="LR185" s="50"/>
      <c r="LS185" s="50"/>
      <c r="LT185" s="50"/>
      <c r="LU185" s="50"/>
      <c r="LV185" s="50"/>
      <c r="LW185" s="50"/>
      <c r="LX185" s="50"/>
      <c r="LY185" s="50"/>
      <c r="LZ185" s="50"/>
      <c r="MA185" s="50"/>
      <c r="MB185" s="50"/>
      <c r="MC185" s="50"/>
      <c r="MD185" s="50"/>
      <c r="ME185" s="50"/>
      <c r="MF185" s="50"/>
      <c r="MG185" s="50"/>
      <c r="MH185" s="50"/>
      <c r="MI185" s="50"/>
      <c r="MJ185" s="50"/>
      <c r="MK185" s="50"/>
      <c r="ML185" s="50"/>
      <c r="MM185" s="50"/>
      <c r="MN185" s="50"/>
      <c r="MO185" s="50"/>
      <c r="MP185" s="50"/>
      <c r="MQ185" s="50"/>
      <c r="MR185" s="50"/>
      <c r="MS185" s="50"/>
      <c r="MT185" s="50"/>
      <c r="MU185" s="50"/>
      <c r="MV185" s="50"/>
      <c r="MW185" s="50"/>
      <c r="MX185" s="50"/>
      <c r="MY185" s="50"/>
      <c r="MZ185" s="50"/>
      <c r="NA185" s="50"/>
      <c r="NB185" s="50"/>
      <c r="NC185" s="50"/>
      <c r="ND185" s="50"/>
      <c r="NE185" s="50"/>
      <c r="NF185" s="50"/>
      <c r="NG185" s="50"/>
      <c r="NH185" s="50"/>
      <c r="NI185" s="50"/>
      <c r="NJ185" s="50"/>
      <c r="NK185" s="50"/>
      <c r="NL185" s="50"/>
      <c r="NM185" s="50"/>
      <c r="NN185" s="50"/>
      <c r="NO185" s="50"/>
      <c r="NP185" s="50"/>
      <c r="NQ185" s="50"/>
      <c r="NR185" s="50"/>
      <c r="NS185" s="50"/>
      <c r="NT185" s="50"/>
      <c r="NU185" s="50"/>
      <c r="NV185" s="50"/>
      <c r="NW185" s="50"/>
      <c r="NX185" s="50"/>
      <c r="NY185" s="50"/>
      <c r="NZ185" s="50"/>
      <c r="OA185" s="50"/>
      <c r="OB185" s="50"/>
      <c r="OC185" s="50"/>
      <c r="OD185" s="50"/>
      <c r="OE185" s="50"/>
      <c r="OF185" s="50"/>
      <c r="OG185" s="50"/>
      <c r="OH185" s="50"/>
      <c r="OI185" s="50"/>
      <c r="OJ185" s="50"/>
      <c r="OK185" s="50"/>
      <c r="OL185" s="50"/>
      <c r="OM185" s="50"/>
      <c r="ON185" s="50"/>
      <c r="OO185" s="50"/>
      <c r="OP185" s="50"/>
      <c r="OQ185" s="50"/>
      <c r="OR185" s="50"/>
      <c r="OS185" s="50"/>
      <c r="OT185" s="50"/>
      <c r="OU185" s="50"/>
      <c r="OV185" s="50"/>
      <c r="OW185" s="50"/>
      <c r="OX185" s="50"/>
      <c r="OY185" s="50"/>
      <c r="OZ185" s="50"/>
      <c r="PA185" s="50"/>
      <c r="PB185" s="50"/>
      <c r="PC185" s="50"/>
      <c r="PD185" s="50"/>
      <c r="PE185" s="50"/>
      <c r="PF185" s="50"/>
      <c r="PG185" s="50"/>
      <c r="PH185" s="50"/>
      <c r="PI185" s="50"/>
      <c r="PJ185" s="50"/>
      <c r="PK185" s="50"/>
      <c r="PL185" s="50"/>
      <c r="PM185" s="50"/>
      <c r="PN185" s="50"/>
      <c r="PO185" s="50"/>
      <c r="PP185" s="50"/>
      <c r="PQ185" s="50"/>
      <c r="PR185" s="50"/>
      <c r="PS185" s="50"/>
      <c r="PT185" s="50"/>
      <c r="PU185" s="50"/>
      <c r="PV185" s="50"/>
      <c r="PW185" s="50"/>
      <c r="PX185" s="50"/>
      <c r="PY185" s="50"/>
      <c r="PZ185" s="50"/>
      <c r="QA185" s="50"/>
      <c r="QB185" s="50"/>
      <c r="QC185" s="50"/>
      <c r="QD185" s="50"/>
      <c r="QE185" s="50"/>
      <c r="QF185" s="50"/>
      <c r="QG185" s="50"/>
      <c r="QH185" s="50"/>
      <c r="QI185" s="50"/>
      <c r="QJ185" s="50"/>
      <c r="QK185" s="50"/>
      <c r="QL185" s="50"/>
      <c r="QM185" s="50"/>
      <c r="QN185" s="50"/>
      <c r="QO185" s="50"/>
      <c r="QP185" s="50"/>
      <c r="QQ185" s="50"/>
      <c r="QR185" s="50"/>
      <c r="QS185" s="50"/>
      <c r="QT185" s="50"/>
      <c r="QU185" s="50"/>
      <c r="QV185" s="50"/>
      <c r="QW185" s="50"/>
      <c r="QX185" s="50"/>
      <c r="QY185" s="50"/>
      <c r="QZ185" s="50"/>
      <c r="RA185" s="50"/>
      <c r="RB185" s="50"/>
      <c r="RC185" s="50"/>
      <c r="RD185" s="50"/>
      <c r="RE185" s="50"/>
      <c r="RF185" s="50"/>
      <c r="RG185" s="50"/>
      <c r="RH185" s="50"/>
      <c r="RI185" s="50"/>
      <c r="RJ185" s="50"/>
      <c r="RK185" s="50"/>
      <c r="RL185" s="50"/>
      <c r="RM185" s="50"/>
      <c r="RN185" s="50"/>
      <c r="RO185" s="50"/>
      <c r="RP185" s="50"/>
      <c r="RQ185" s="50"/>
      <c r="RR185" s="50"/>
      <c r="RS185" s="50"/>
      <c r="RT185" s="50"/>
      <c r="RU185" s="50"/>
      <c r="RV185" s="50"/>
      <c r="RW185" s="50"/>
      <c r="RX185" s="50"/>
      <c r="RY185" s="50"/>
      <c r="RZ185" s="50"/>
      <c r="SA185" s="50"/>
      <c r="SB185" s="50"/>
      <c r="SC185" s="50"/>
      <c r="SD185" s="50"/>
      <c r="SE185" s="50"/>
      <c r="SF185" s="50"/>
      <c r="SG185" s="50"/>
      <c r="SH185" s="50"/>
      <c r="SI185" s="50"/>
      <c r="SJ185" s="50"/>
      <c r="SK185" s="50"/>
      <c r="SL185" s="50"/>
      <c r="SM185" s="50"/>
      <c r="SN185" s="50"/>
      <c r="SO185" s="50"/>
      <c r="SP185" s="50"/>
      <c r="SQ185" s="50"/>
      <c r="SR185" s="50"/>
      <c r="SS185" s="50"/>
      <c r="ST185" s="50"/>
      <c r="SU185" s="50"/>
      <c r="SV185" s="50"/>
      <c r="SW185" s="50"/>
      <c r="SX185" s="50"/>
      <c r="SY185" s="50"/>
      <c r="SZ185" s="50"/>
      <c r="TA185" s="50"/>
      <c r="TB185" s="50"/>
      <c r="TC185" s="50"/>
      <c r="TD185" s="50"/>
      <c r="TE185" s="50"/>
      <c r="TF185" s="50"/>
      <c r="TG185" s="50"/>
      <c r="TH185" s="50"/>
      <c r="TI185" s="50"/>
      <c r="TJ185" s="50"/>
      <c r="TK185" s="50"/>
      <c r="TL185" s="50"/>
      <c r="TM185" s="50"/>
      <c r="TN185" s="50"/>
      <c r="TO185" s="50"/>
      <c r="TP185" s="50"/>
      <c r="TQ185" s="50"/>
      <c r="TR185" s="50"/>
      <c r="TS185" s="50"/>
      <c r="TT185" s="50"/>
      <c r="TU185" s="50"/>
      <c r="TV185" s="50"/>
      <c r="TW185" s="50"/>
      <c r="TX185" s="50"/>
      <c r="TY185" s="50"/>
      <c r="TZ185" s="50"/>
      <c r="UA185" s="50"/>
      <c r="UB185" s="50"/>
      <c r="UC185" s="50"/>
      <c r="UD185" s="50"/>
      <c r="UE185" s="50"/>
      <c r="UF185" s="50"/>
      <c r="UG185" s="50"/>
      <c r="UH185" s="50"/>
      <c r="UI185" s="50"/>
      <c r="UJ185" s="50"/>
      <c r="UK185" s="50"/>
      <c r="UL185" s="50"/>
      <c r="UM185" s="50"/>
      <c r="UN185" s="50"/>
      <c r="UO185" s="50"/>
      <c r="UP185" s="50"/>
      <c r="UQ185" s="50"/>
      <c r="UR185" s="50"/>
      <c r="US185" s="50"/>
      <c r="UT185" s="50"/>
      <c r="UU185" s="50"/>
      <c r="UV185" s="50"/>
      <c r="UW185" s="50"/>
      <c r="UX185" s="50"/>
      <c r="UY185" s="50"/>
      <c r="UZ185" s="50"/>
      <c r="VA185" s="50"/>
      <c r="VB185" s="50"/>
      <c r="VC185" s="50"/>
      <c r="VD185" s="50"/>
      <c r="VE185" s="50"/>
      <c r="VF185" s="50"/>
      <c r="VG185" s="50"/>
      <c r="VH185" s="50"/>
      <c r="VI185" s="50"/>
      <c r="VJ185" s="50"/>
      <c r="VK185" s="50"/>
      <c r="VL185" s="50"/>
      <c r="VM185" s="50"/>
      <c r="VN185" s="50"/>
      <c r="VO185" s="50"/>
      <c r="VP185" s="50"/>
      <c r="VQ185" s="50"/>
      <c r="VR185" s="50"/>
      <c r="VS185" s="50"/>
      <c r="VT185" s="50"/>
      <c r="VU185" s="50"/>
      <c r="VV185" s="50"/>
      <c r="VW185" s="50"/>
      <c r="VX185" s="50"/>
      <c r="VY185" s="50"/>
      <c r="VZ185" s="50"/>
      <c r="WA185" s="50"/>
      <c r="WB185" s="50"/>
      <c r="WC185" s="50"/>
      <c r="WD185" s="50"/>
      <c r="WE185" s="50"/>
      <c r="WF185" s="50"/>
      <c r="WG185" s="50"/>
      <c r="WH185" s="50"/>
      <c r="WI185" s="50"/>
      <c r="WJ185" s="50"/>
      <c r="WK185" s="50"/>
      <c r="WL185" s="50"/>
      <c r="WM185" s="50"/>
      <c r="WN185" s="50"/>
      <c r="WO185" s="50"/>
      <c r="WP185" s="50"/>
      <c r="WQ185" s="50"/>
      <c r="WR185" s="50"/>
      <c r="WS185" s="50"/>
      <c r="WT185" s="50"/>
      <c r="WU185" s="50"/>
      <c r="WV185" s="50"/>
      <c r="WW185" s="50"/>
      <c r="WX185" s="50"/>
      <c r="WY185" s="50"/>
      <c r="WZ185" s="50"/>
      <c r="XA185" s="50"/>
      <c r="XB185" s="50"/>
      <c r="XC185" s="50"/>
      <c r="XD185" s="50"/>
      <c r="XE185" s="50"/>
      <c r="XF185" s="50"/>
      <c r="XG185" s="50"/>
      <c r="XH185" s="50"/>
      <c r="XI185" s="50"/>
      <c r="XJ185" s="50"/>
      <c r="XK185" s="50"/>
      <c r="XL185" s="50"/>
      <c r="XM185" s="50"/>
      <c r="XN185" s="50"/>
      <c r="XO185" s="50"/>
      <c r="XP185" s="50"/>
      <c r="XQ185" s="50"/>
      <c r="XR185" s="50"/>
      <c r="XS185" s="50"/>
      <c r="XT185" s="50"/>
      <c r="XU185" s="50"/>
      <c r="XV185" s="50"/>
      <c r="XW185" s="50"/>
      <c r="XX185" s="50"/>
      <c r="XY185" s="50"/>
      <c r="XZ185" s="50"/>
      <c r="YA185" s="50"/>
      <c r="YB185" s="50"/>
      <c r="YC185" s="50"/>
      <c r="YD185" s="50"/>
      <c r="YE185" s="50"/>
      <c r="YF185" s="50"/>
      <c r="YG185" s="50"/>
      <c r="YH185" s="50"/>
      <c r="YI185" s="50"/>
      <c r="YJ185" s="50"/>
      <c r="YK185" s="50"/>
      <c r="YL185" s="50"/>
      <c r="YM185" s="50"/>
      <c r="YN185" s="50"/>
      <c r="YO185" s="50"/>
      <c r="YP185" s="50"/>
      <c r="YQ185" s="50"/>
      <c r="YR185" s="50"/>
      <c r="YS185" s="50"/>
      <c r="YT185" s="50"/>
      <c r="YU185" s="50"/>
      <c r="YV185" s="50"/>
      <c r="YW185" s="50"/>
      <c r="YX185" s="50"/>
      <c r="YY185" s="50"/>
      <c r="YZ185" s="50"/>
      <c r="ZA185" s="50"/>
      <c r="ZB185" s="50"/>
      <c r="ZC185" s="50"/>
      <c r="ZD185" s="50"/>
      <c r="ZE185" s="50"/>
    </row>
    <row r="186" spans="1:681" s="76" customFormat="1" ht="139.5" customHeight="1">
      <c r="A186" s="200"/>
      <c r="B186" s="131">
        <v>23</v>
      </c>
      <c r="C186" s="142" t="s">
        <v>1165</v>
      </c>
      <c r="D186" s="131" t="s">
        <v>34</v>
      </c>
      <c r="E186" s="55" t="s">
        <v>283</v>
      </c>
      <c r="F186" s="92"/>
      <c r="G186" s="92"/>
      <c r="H186" s="92"/>
      <c r="I186" s="92"/>
      <c r="J186" s="92"/>
      <c r="K186" s="92"/>
      <c r="L186" s="93" t="s">
        <v>1034</v>
      </c>
      <c r="M186" s="93" t="s">
        <v>1038</v>
      </c>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50"/>
      <c r="CD186" s="50"/>
      <c r="CE186" s="50"/>
      <c r="CF186" s="50"/>
      <c r="CG186" s="50"/>
      <c r="CH186" s="50"/>
      <c r="CI186" s="50"/>
      <c r="CJ186" s="50"/>
      <c r="CK186" s="50"/>
      <c r="CL186" s="50"/>
      <c r="CM186" s="50"/>
      <c r="CN186" s="50"/>
      <c r="CO186" s="50"/>
      <c r="CP186" s="50"/>
      <c r="CQ186" s="50"/>
      <c r="CR186" s="50"/>
      <c r="CS186" s="50"/>
      <c r="CT186" s="50"/>
      <c r="CU186" s="50"/>
      <c r="CV186" s="50"/>
      <c r="CW186" s="50"/>
      <c r="CX186" s="50"/>
      <c r="CY186" s="50"/>
      <c r="CZ186" s="50"/>
      <c r="DA186" s="50"/>
      <c r="DB186" s="50"/>
      <c r="DC186" s="50"/>
      <c r="DD186" s="50"/>
      <c r="DE186" s="50"/>
      <c r="DF186" s="50"/>
      <c r="DG186" s="50"/>
      <c r="DH186" s="50"/>
      <c r="DI186" s="50"/>
      <c r="DJ186" s="50"/>
      <c r="DK186" s="50"/>
      <c r="DL186" s="50"/>
      <c r="DM186" s="50"/>
      <c r="DN186" s="50"/>
      <c r="DO186" s="50"/>
      <c r="DP186" s="50"/>
      <c r="DQ186" s="50"/>
      <c r="DR186" s="50"/>
      <c r="DS186" s="50"/>
      <c r="DT186" s="50"/>
      <c r="DU186" s="50"/>
      <c r="DV186" s="50"/>
      <c r="DW186" s="50"/>
      <c r="DX186" s="50"/>
      <c r="DY186" s="50"/>
      <c r="DZ186" s="50"/>
      <c r="EA186" s="50"/>
      <c r="EB186" s="50"/>
      <c r="EC186" s="50"/>
      <c r="ED186" s="50"/>
      <c r="EE186" s="50"/>
      <c r="EF186" s="50"/>
      <c r="EG186" s="50"/>
      <c r="EH186" s="50"/>
      <c r="EI186" s="50"/>
      <c r="EJ186" s="50"/>
      <c r="EK186" s="50"/>
      <c r="EL186" s="50"/>
      <c r="EM186" s="50"/>
      <c r="EN186" s="50"/>
      <c r="EO186" s="50"/>
      <c r="EP186" s="50"/>
      <c r="EQ186" s="50"/>
      <c r="ER186" s="50"/>
      <c r="ES186" s="50"/>
      <c r="ET186" s="50"/>
      <c r="EU186" s="50"/>
      <c r="EV186" s="50"/>
      <c r="EW186" s="50"/>
      <c r="EX186" s="50"/>
      <c r="EY186" s="50"/>
      <c r="EZ186" s="50"/>
      <c r="FA186" s="50"/>
      <c r="FB186" s="50"/>
      <c r="FC186" s="50"/>
      <c r="FD186" s="50"/>
      <c r="FE186" s="50"/>
      <c r="FF186" s="50"/>
      <c r="FG186" s="50"/>
      <c r="FH186" s="50"/>
      <c r="FI186" s="50"/>
      <c r="FJ186" s="50"/>
      <c r="FK186" s="50"/>
      <c r="FL186" s="50"/>
      <c r="FM186" s="50"/>
      <c r="FN186" s="50"/>
      <c r="FO186" s="50"/>
      <c r="FP186" s="50"/>
      <c r="FQ186" s="50"/>
      <c r="FR186" s="50"/>
      <c r="FS186" s="50"/>
      <c r="FT186" s="50"/>
      <c r="FU186" s="50"/>
      <c r="FV186" s="50"/>
      <c r="FW186" s="50"/>
      <c r="FX186" s="50"/>
      <c r="FY186" s="50"/>
      <c r="FZ186" s="50"/>
      <c r="GA186" s="50"/>
      <c r="GB186" s="50"/>
      <c r="GC186" s="50"/>
      <c r="GD186" s="50"/>
      <c r="GE186" s="50"/>
      <c r="GF186" s="50"/>
      <c r="GG186" s="50"/>
      <c r="GH186" s="50"/>
      <c r="GI186" s="50"/>
      <c r="GJ186" s="50"/>
      <c r="GK186" s="50"/>
      <c r="GL186" s="50"/>
      <c r="GM186" s="50"/>
      <c r="GN186" s="50"/>
      <c r="GO186" s="50"/>
      <c r="GP186" s="50"/>
      <c r="GQ186" s="50"/>
      <c r="GR186" s="50"/>
      <c r="GS186" s="50"/>
      <c r="GT186" s="50"/>
      <c r="GU186" s="50"/>
      <c r="GV186" s="50"/>
      <c r="GW186" s="50"/>
      <c r="GX186" s="50"/>
      <c r="GY186" s="50"/>
      <c r="GZ186" s="50"/>
      <c r="HA186" s="50"/>
      <c r="HB186" s="50"/>
      <c r="HC186" s="50"/>
      <c r="HD186" s="50"/>
      <c r="HE186" s="50"/>
      <c r="HF186" s="50"/>
      <c r="HG186" s="50"/>
      <c r="HH186" s="50"/>
      <c r="HI186" s="50"/>
      <c r="HJ186" s="50"/>
      <c r="HK186" s="50"/>
      <c r="HL186" s="50"/>
      <c r="HM186" s="50"/>
      <c r="HN186" s="50"/>
      <c r="HO186" s="50"/>
      <c r="HP186" s="50"/>
      <c r="HQ186" s="50"/>
      <c r="HR186" s="50"/>
      <c r="HS186" s="50"/>
      <c r="HT186" s="50"/>
      <c r="HU186" s="50"/>
      <c r="HV186" s="50"/>
      <c r="HW186" s="50"/>
      <c r="HX186" s="50"/>
      <c r="HY186" s="50"/>
      <c r="HZ186" s="50"/>
      <c r="IA186" s="50"/>
      <c r="IB186" s="50"/>
      <c r="IC186" s="50"/>
      <c r="ID186" s="50"/>
      <c r="IE186" s="50"/>
      <c r="IF186" s="50"/>
      <c r="IG186" s="50"/>
      <c r="IH186" s="50"/>
      <c r="II186" s="50"/>
      <c r="IJ186" s="50"/>
      <c r="IK186" s="50"/>
      <c r="IL186" s="50"/>
      <c r="IM186" s="50"/>
      <c r="IN186" s="50"/>
      <c r="IO186" s="50"/>
      <c r="IP186" s="50"/>
      <c r="IQ186" s="50"/>
      <c r="IR186" s="50"/>
      <c r="IS186" s="50"/>
      <c r="IT186" s="50"/>
      <c r="IU186" s="50"/>
      <c r="IV186" s="50"/>
      <c r="IW186" s="50"/>
      <c r="IX186" s="50"/>
      <c r="IY186" s="50"/>
      <c r="IZ186" s="50"/>
      <c r="JA186" s="50"/>
      <c r="JB186" s="50"/>
      <c r="JC186" s="50"/>
      <c r="JD186" s="50"/>
      <c r="JE186" s="50"/>
      <c r="JF186" s="50"/>
      <c r="JG186" s="50"/>
      <c r="JH186" s="50"/>
      <c r="JI186" s="50"/>
      <c r="JJ186" s="50"/>
      <c r="JK186" s="50"/>
      <c r="JL186" s="50"/>
      <c r="JM186" s="50"/>
      <c r="JN186" s="50"/>
      <c r="JO186" s="50"/>
      <c r="JP186" s="50"/>
      <c r="JQ186" s="50"/>
      <c r="JR186" s="50"/>
      <c r="JS186" s="50"/>
      <c r="JT186" s="50"/>
      <c r="JU186" s="50"/>
      <c r="JV186" s="50"/>
      <c r="JW186" s="50"/>
      <c r="JX186" s="50"/>
      <c r="JY186" s="50"/>
      <c r="JZ186" s="50"/>
      <c r="KA186" s="50"/>
      <c r="KB186" s="50"/>
      <c r="KC186" s="50"/>
      <c r="KD186" s="50"/>
      <c r="KE186" s="50"/>
      <c r="KF186" s="50"/>
      <c r="KG186" s="50"/>
      <c r="KH186" s="50"/>
      <c r="KI186" s="50"/>
      <c r="KJ186" s="50"/>
      <c r="KK186" s="50"/>
      <c r="KL186" s="50"/>
      <c r="KM186" s="50"/>
      <c r="KN186" s="50"/>
      <c r="KO186" s="50"/>
      <c r="KP186" s="50"/>
      <c r="KQ186" s="50"/>
      <c r="KR186" s="50"/>
      <c r="KS186" s="50"/>
      <c r="KT186" s="50"/>
      <c r="KU186" s="50"/>
      <c r="KV186" s="50"/>
      <c r="KW186" s="50"/>
      <c r="KX186" s="50"/>
      <c r="KY186" s="50"/>
      <c r="KZ186" s="50"/>
      <c r="LA186" s="50"/>
      <c r="LB186" s="50"/>
      <c r="LC186" s="50"/>
      <c r="LD186" s="50"/>
      <c r="LE186" s="50"/>
      <c r="LF186" s="50"/>
      <c r="LG186" s="50"/>
      <c r="LH186" s="50"/>
      <c r="LI186" s="50"/>
      <c r="LJ186" s="50"/>
      <c r="LK186" s="50"/>
      <c r="LL186" s="50"/>
      <c r="LM186" s="50"/>
      <c r="LN186" s="50"/>
      <c r="LO186" s="50"/>
      <c r="LP186" s="50"/>
      <c r="LQ186" s="50"/>
      <c r="LR186" s="50"/>
      <c r="LS186" s="50"/>
      <c r="LT186" s="50"/>
      <c r="LU186" s="50"/>
      <c r="LV186" s="50"/>
      <c r="LW186" s="50"/>
      <c r="LX186" s="50"/>
      <c r="LY186" s="50"/>
      <c r="LZ186" s="50"/>
      <c r="MA186" s="50"/>
      <c r="MB186" s="50"/>
      <c r="MC186" s="50"/>
      <c r="MD186" s="50"/>
      <c r="ME186" s="50"/>
      <c r="MF186" s="50"/>
      <c r="MG186" s="50"/>
      <c r="MH186" s="50"/>
      <c r="MI186" s="50"/>
      <c r="MJ186" s="50"/>
      <c r="MK186" s="50"/>
      <c r="ML186" s="50"/>
      <c r="MM186" s="50"/>
      <c r="MN186" s="50"/>
      <c r="MO186" s="50"/>
      <c r="MP186" s="50"/>
      <c r="MQ186" s="50"/>
      <c r="MR186" s="50"/>
      <c r="MS186" s="50"/>
      <c r="MT186" s="50"/>
      <c r="MU186" s="50"/>
      <c r="MV186" s="50"/>
      <c r="MW186" s="50"/>
      <c r="MX186" s="50"/>
      <c r="MY186" s="50"/>
      <c r="MZ186" s="50"/>
      <c r="NA186" s="50"/>
      <c r="NB186" s="50"/>
      <c r="NC186" s="50"/>
      <c r="ND186" s="50"/>
      <c r="NE186" s="50"/>
      <c r="NF186" s="50"/>
      <c r="NG186" s="50"/>
      <c r="NH186" s="50"/>
      <c r="NI186" s="50"/>
      <c r="NJ186" s="50"/>
      <c r="NK186" s="50"/>
      <c r="NL186" s="50"/>
      <c r="NM186" s="50"/>
      <c r="NN186" s="50"/>
      <c r="NO186" s="50"/>
      <c r="NP186" s="50"/>
      <c r="NQ186" s="50"/>
      <c r="NR186" s="50"/>
      <c r="NS186" s="50"/>
      <c r="NT186" s="50"/>
      <c r="NU186" s="50"/>
      <c r="NV186" s="50"/>
      <c r="NW186" s="50"/>
      <c r="NX186" s="50"/>
      <c r="NY186" s="50"/>
      <c r="NZ186" s="50"/>
      <c r="OA186" s="50"/>
      <c r="OB186" s="50"/>
      <c r="OC186" s="50"/>
      <c r="OD186" s="50"/>
      <c r="OE186" s="50"/>
      <c r="OF186" s="50"/>
      <c r="OG186" s="50"/>
      <c r="OH186" s="50"/>
      <c r="OI186" s="50"/>
      <c r="OJ186" s="50"/>
      <c r="OK186" s="50"/>
      <c r="OL186" s="50"/>
      <c r="OM186" s="50"/>
      <c r="ON186" s="50"/>
      <c r="OO186" s="50"/>
      <c r="OP186" s="50"/>
      <c r="OQ186" s="50"/>
      <c r="OR186" s="50"/>
      <c r="OS186" s="50"/>
      <c r="OT186" s="50"/>
      <c r="OU186" s="50"/>
      <c r="OV186" s="50"/>
      <c r="OW186" s="50"/>
      <c r="OX186" s="50"/>
      <c r="OY186" s="50"/>
      <c r="OZ186" s="50"/>
      <c r="PA186" s="50"/>
      <c r="PB186" s="50"/>
      <c r="PC186" s="50"/>
      <c r="PD186" s="50"/>
      <c r="PE186" s="50"/>
      <c r="PF186" s="50"/>
      <c r="PG186" s="50"/>
      <c r="PH186" s="50"/>
      <c r="PI186" s="50"/>
      <c r="PJ186" s="50"/>
      <c r="PK186" s="50"/>
      <c r="PL186" s="50"/>
      <c r="PM186" s="50"/>
      <c r="PN186" s="50"/>
      <c r="PO186" s="50"/>
      <c r="PP186" s="50"/>
      <c r="PQ186" s="50"/>
      <c r="PR186" s="50"/>
      <c r="PS186" s="50"/>
      <c r="PT186" s="50"/>
      <c r="PU186" s="50"/>
      <c r="PV186" s="50"/>
      <c r="PW186" s="50"/>
      <c r="PX186" s="50"/>
      <c r="PY186" s="50"/>
      <c r="PZ186" s="50"/>
      <c r="QA186" s="50"/>
      <c r="QB186" s="50"/>
      <c r="QC186" s="50"/>
      <c r="QD186" s="50"/>
      <c r="QE186" s="50"/>
      <c r="QF186" s="50"/>
      <c r="QG186" s="50"/>
      <c r="QH186" s="50"/>
      <c r="QI186" s="50"/>
      <c r="QJ186" s="50"/>
      <c r="QK186" s="50"/>
      <c r="QL186" s="50"/>
      <c r="QM186" s="50"/>
      <c r="QN186" s="50"/>
      <c r="QO186" s="50"/>
      <c r="QP186" s="50"/>
      <c r="QQ186" s="50"/>
      <c r="QR186" s="50"/>
      <c r="QS186" s="50"/>
      <c r="QT186" s="50"/>
      <c r="QU186" s="50"/>
      <c r="QV186" s="50"/>
      <c r="QW186" s="50"/>
      <c r="QX186" s="50"/>
      <c r="QY186" s="50"/>
      <c r="QZ186" s="50"/>
      <c r="RA186" s="50"/>
      <c r="RB186" s="50"/>
      <c r="RC186" s="50"/>
      <c r="RD186" s="50"/>
      <c r="RE186" s="50"/>
      <c r="RF186" s="50"/>
      <c r="RG186" s="50"/>
      <c r="RH186" s="50"/>
      <c r="RI186" s="50"/>
      <c r="RJ186" s="50"/>
      <c r="RK186" s="50"/>
      <c r="RL186" s="50"/>
      <c r="RM186" s="50"/>
      <c r="RN186" s="50"/>
      <c r="RO186" s="50"/>
      <c r="RP186" s="50"/>
      <c r="RQ186" s="50"/>
      <c r="RR186" s="50"/>
      <c r="RS186" s="50"/>
      <c r="RT186" s="50"/>
      <c r="RU186" s="50"/>
      <c r="RV186" s="50"/>
      <c r="RW186" s="50"/>
      <c r="RX186" s="50"/>
      <c r="RY186" s="50"/>
      <c r="RZ186" s="50"/>
      <c r="SA186" s="50"/>
      <c r="SB186" s="50"/>
      <c r="SC186" s="50"/>
      <c r="SD186" s="50"/>
      <c r="SE186" s="50"/>
      <c r="SF186" s="50"/>
      <c r="SG186" s="50"/>
      <c r="SH186" s="50"/>
      <c r="SI186" s="50"/>
      <c r="SJ186" s="50"/>
      <c r="SK186" s="50"/>
      <c r="SL186" s="50"/>
      <c r="SM186" s="50"/>
      <c r="SN186" s="50"/>
      <c r="SO186" s="50"/>
      <c r="SP186" s="50"/>
      <c r="SQ186" s="50"/>
      <c r="SR186" s="50"/>
      <c r="SS186" s="50"/>
      <c r="ST186" s="50"/>
      <c r="SU186" s="50"/>
      <c r="SV186" s="50"/>
      <c r="SW186" s="50"/>
      <c r="SX186" s="50"/>
      <c r="SY186" s="50"/>
      <c r="SZ186" s="50"/>
      <c r="TA186" s="50"/>
      <c r="TB186" s="50"/>
      <c r="TC186" s="50"/>
      <c r="TD186" s="50"/>
      <c r="TE186" s="50"/>
      <c r="TF186" s="50"/>
      <c r="TG186" s="50"/>
      <c r="TH186" s="50"/>
      <c r="TI186" s="50"/>
      <c r="TJ186" s="50"/>
      <c r="TK186" s="50"/>
      <c r="TL186" s="50"/>
      <c r="TM186" s="50"/>
      <c r="TN186" s="50"/>
      <c r="TO186" s="50"/>
      <c r="TP186" s="50"/>
      <c r="TQ186" s="50"/>
      <c r="TR186" s="50"/>
      <c r="TS186" s="50"/>
      <c r="TT186" s="50"/>
      <c r="TU186" s="50"/>
      <c r="TV186" s="50"/>
      <c r="TW186" s="50"/>
      <c r="TX186" s="50"/>
      <c r="TY186" s="50"/>
      <c r="TZ186" s="50"/>
      <c r="UA186" s="50"/>
      <c r="UB186" s="50"/>
      <c r="UC186" s="50"/>
      <c r="UD186" s="50"/>
      <c r="UE186" s="50"/>
      <c r="UF186" s="50"/>
      <c r="UG186" s="50"/>
      <c r="UH186" s="50"/>
      <c r="UI186" s="50"/>
      <c r="UJ186" s="50"/>
      <c r="UK186" s="50"/>
      <c r="UL186" s="50"/>
      <c r="UM186" s="50"/>
      <c r="UN186" s="50"/>
      <c r="UO186" s="50"/>
      <c r="UP186" s="50"/>
      <c r="UQ186" s="50"/>
      <c r="UR186" s="50"/>
      <c r="US186" s="50"/>
      <c r="UT186" s="50"/>
      <c r="UU186" s="50"/>
      <c r="UV186" s="50"/>
      <c r="UW186" s="50"/>
      <c r="UX186" s="50"/>
      <c r="UY186" s="50"/>
      <c r="UZ186" s="50"/>
      <c r="VA186" s="50"/>
      <c r="VB186" s="50"/>
      <c r="VC186" s="50"/>
      <c r="VD186" s="50"/>
      <c r="VE186" s="50"/>
      <c r="VF186" s="50"/>
      <c r="VG186" s="50"/>
      <c r="VH186" s="50"/>
      <c r="VI186" s="50"/>
      <c r="VJ186" s="50"/>
      <c r="VK186" s="50"/>
      <c r="VL186" s="50"/>
      <c r="VM186" s="50"/>
      <c r="VN186" s="50"/>
      <c r="VO186" s="50"/>
      <c r="VP186" s="50"/>
      <c r="VQ186" s="50"/>
      <c r="VR186" s="50"/>
      <c r="VS186" s="50"/>
      <c r="VT186" s="50"/>
      <c r="VU186" s="50"/>
      <c r="VV186" s="50"/>
      <c r="VW186" s="50"/>
      <c r="VX186" s="50"/>
      <c r="VY186" s="50"/>
      <c r="VZ186" s="50"/>
      <c r="WA186" s="50"/>
      <c r="WB186" s="50"/>
      <c r="WC186" s="50"/>
      <c r="WD186" s="50"/>
      <c r="WE186" s="50"/>
      <c r="WF186" s="50"/>
      <c r="WG186" s="50"/>
      <c r="WH186" s="50"/>
      <c r="WI186" s="50"/>
      <c r="WJ186" s="50"/>
      <c r="WK186" s="50"/>
      <c r="WL186" s="50"/>
      <c r="WM186" s="50"/>
      <c r="WN186" s="50"/>
      <c r="WO186" s="50"/>
      <c r="WP186" s="50"/>
      <c r="WQ186" s="50"/>
      <c r="WR186" s="50"/>
      <c r="WS186" s="50"/>
      <c r="WT186" s="50"/>
      <c r="WU186" s="50"/>
      <c r="WV186" s="50"/>
      <c r="WW186" s="50"/>
      <c r="WX186" s="50"/>
      <c r="WY186" s="50"/>
      <c r="WZ186" s="50"/>
      <c r="XA186" s="50"/>
      <c r="XB186" s="50"/>
      <c r="XC186" s="50"/>
      <c r="XD186" s="50"/>
      <c r="XE186" s="50"/>
      <c r="XF186" s="50"/>
      <c r="XG186" s="50"/>
      <c r="XH186" s="50"/>
      <c r="XI186" s="50"/>
      <c r="XJ186" s="50"/>
      <c r="XK186" s="50"/>
      <c r="XL186" s="50"/>
      <c r="XM186" s="50"/>
      <c r="XN186" s="50"/>
      <c r="XO186" s="50"/>
      <c r="XP186" s="50"/>
      <c r="XQ186" s="50"/>
      <c r="XR186" s="50"/>
      <c r="XS186" s="50"/>
      <c r="XT186" s="50"/>
      <c r="XU186" s="50"/>
      <c r="XV186" s="50"/>
      <c r="XW186" s="50"/>
      <c r="XX186" s="50"/>
      <c r="XY186" s="50"/>
      <c r="XZ186" s="50"/>
      <c r="YA186" s="50"/>
      <c r="YB186" s="50"/>
      <c r="YC186" s="50"/>
      <c r="YD186" s="50"/>
      <c r="YE186" s="50"/>
      <c r="YF186" s="50"/>
      <c r="YG186" s="50"/>
      <c r="YH186" s="50"/>
      <c r="YI186" s="50"/>
      <c r="YJ186" s="50"/>
      <c r="YK186" s="50"/>
      <c r="YL186" s="50"/>
      <c r="YM186" s="50"/>
      <c r="YN186" s="50"/>
      <c r="YO186" s="50"/>
      <c r="YP186" s="50"/>
      <c r="YQ186" s="50"/>
      <c r="YR186" s="50"/>
      <c r="YS186" s="50"/>
      <c r="YT186" s="50"/>
      <c r="YU186" s="50"/>
      <c r="YV186" s="50"/>
      <c r="YW186" s="50"/>
      <c r="YX186" s="50"/>
      <c r="YY186" s="50"/>
      <c r="YZ186" s="50"/>
      <c r="ZA186" s="50"/>
      <c r="ZB186" s="50"/>
      <c r="ZC186" s="50"/>
      <c r="ZD186" s="50"/>
      <c r="ZE186" s="50"/>
    </row>
    <row r="187" spans="1:681" s="76" customFormat="1" ht="135.75" customHeight="1">
      <c r="A187" s="200" t="s">
        <v>1047</v>
      </c>
      <c r="B187" s="131">
        <v>24</v>
      </c>
      <c r="C187" s="137" t="s">
        <v>766</v>
      </c>
      <c r="D187" s="131" t="s">
        <v>34</v>
      </c>
      <c r="E187" s="55" t="s">
        <v>283</v>
      </c>
      <c r="F187" s="92"/>
      <c r="G187" s="92"/>
      <c r="H187" s="92"/>
      <c r="I187" s="92"/>
      <c r="J187" s="92"/>
      <c r="K187" s="92"/>
      <c r="L187" s="93" t="s">
        <v>764</v>
      </c>
      <c r="M187" s="93" t="s">
        <v>170</v>
      </c>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50"/>
      <c r="CD187" s="50"/>
      <c r="CE187" s="50"/>
      <c r="CF187" s="50"/>
      <c r="CG187" s="50"/>
      <c r="CH187" s="50"/>
      <c r="CI187" s="50"/>
      <c r="CJ187" s="50"/>
      <c r="CK187" s="50"/>
      <c r="CL187" s="50"/>
      <c r="CM187" s="50"/>
      <c r="CN187" s="50"/>
      <c r="CO187" s="50"/>
      <c r="CP187" s="50"/>
      <c r="CQ187" s="50"/>
      <c r="CR187" s="50"/>
      <c r="CS187" s="50"/>
      <c r="CT187" s="50"/>
      <c r="CU187" s="50"/>
      <c r="CV187" s="50"/>
      <c r="CW187" s="50"/>
      <c r="CX187" s="50"/>
      <c r="CY187" s="50"/>
      <c r="CZ187" s="50"/>
      <c r="DA187" s="50"/>
      <c r="DB187" s="50"/>
      <c r="DC187" s="50"/>
      <c r="DD187" s="50"/>
      <c r="DE187" s="50"/>
      <c r="DF187" s="50"/>
      <c r="DG187" s="50"/>
      <c r="DH187" s="50"/>
      <c r="DI187" s="50"/>
      <c r="DJ187" s="50"/>
      <c r="DK187" s="50"/>
      <c r="DL187" s="50"/>
      <c r="DM187" s="50"/>
      <c r="DN187" s="50"/>
      <c r="DO187" s="50"/>
      <c r="DP187" s="50"/>
      <c r="DQ187" s="50"/>
      <c r="DR187" s="50"/>
      <c r="DS187" s="50"/>
      <c r="DT187" s="50"/>
      <c r="DU187" s="50"/>
      <c r="DV187" s="50"/>
      <c r="DW187" s="50"/>
      <c r="DX187" s="50"/>
      <c r="DY187" s="50"/>
      <c r="DZ187" s="50"/>
      <c r="EA187" s="50"/>
      <c r="EB187" s="50"/>
      <c r="EC187" s="50"/>
      <c r="ED187" s="50"/>
      <c r="EE187" s="50"/>
      <c r="EF187" s="50"/>
      <c r="EG187" s="50"/>
      <c r="EH187" s="50"/>
      <c r="EI187" s="50"/>
      <c r="EJ187" s="50"/>
      <c r="EK187" s="50"/>
      <c r="EL187" s="50"/>
      <c r="EM187" s="50"/>
      <c r="EN187" s="50"/>
      <c r="EO187" s="50"/>
      <c r="EP187" s="50"/>
      <c r="EQ187" s="50"/>
      <c r="ER187" s="50"/>
      <c r="ES187" s="50"/>
      <c r="ET187" s="50"/>
      <c r="EU187" s="50"/>
      <c r="EV187" s="50"/>
      <c r="EW187" s="50"/>
      <c r="EX187" s="50"/>
      <c r="EY187" s="50"/>
      <c r="EZ187" s="50"/>
      <c r="FA187" s="50"/>
      <c r="FB187" s="50"/>
      <c r="FC187" s="50"/>
      <c r="FD187" s="50"/>
      <c r="FE187" s="50"/>
      <c r="FF187" s="50"/>
      <c r="FG187" s="50"/>
      <c r="FH187" s="50"/>
      <c r="FI187" s="50"/>
      <c r="FJ187" s="50"/>
      <c r="FK187" s="50"/>
      <c r="FL187" s="50"/>
      <c r="FM187" s="50"/>
      <c r="FN187" s="50"/>
      <c r="FO187" s="50"/>
      <c r="FP187" s="50"/>
      <c r="FQ187" s="50"/>
      <c r="FR187" s="50"/>
      <c r="FS187" s="50"/>
      <c r="FT187" s="50"/>
      <c r="FU187" s="50"/>
      <c r="FV187" s="50"/>
      <c r="FW187" s="50"/>
      <c r="FX187" s="50"/>
      <c r="FY187" s="50"/>
      <c r="FZ187" s="50"/>
      <c r="GA187" s="50"/>
      <c r="GB187" s="50"/>
      <c r="GC187" s="50"/>
      <c r="GD187" s="50"/>
      <c r="GE187" s="50"/>
      <c r="GF187" s="50"/>
      <c r="GG187" s="50"/>
      <c r="GH187" s="50"/>
      <c r="GI187" s="50"/>
      <c r="GJ187" s="50"/>
      <c r="GK187" s="50"/>
      <c r="GL187" s="50"/>
      <c r="GM187" s="50"/>
      <c r="GN187" s="50"/>
      <c r="GO187" s="50"/>
      <c r="GP187" s="50"/>
      <c r="GQ187" s="50"/>
      <c r="GR187" s="50"/>
      <c r="GS187" s="50"/>
      <c r="GT187" s="50"/>
      <c r="GU187" s="50"/>
      <c r="GV187" s="50"/>
      <c r="GW187" s="50"/>
      <c r="GX187" s="50"/>
      <c r="GY187" s="50"/>
      <c r="GZ187" s="50"/>
      <c r="HA187" s="50"/>
      <c r="HB187" s="50"/>
      <c r="HC187" s="50"/>
      <c r="HD187" s="50"/>
      <c r="HE187" s="50"/>
      <c r="HF187" s="50"/>
      <c r="HG187" s="50"/>
      <c r="HH187" s="50"/>
      <c r="HI187" s="50"/>
      <c r="HJ187" s="50"/>
      <c r="HK187" s="50"/>
      <c r="HL187" s="50"/>
      <c r="HM187" s="50"/>
      <c r="HN187" s="50"/>
      <c r="HO187" s="50"/>
      <c r="HP187" s="50"/>
      <c r="HQ187" s="50"/>
      <c r="HR187" s="50"/>
      <c r="HS187" s="50"/>
      <c r="HT187" s="50"/>
      <c r="HU187" s="50"/>
      <c r="HV187" s="50"/>
      <c r="HW187" s="50"/>
      <c r="HX187" s="50"/>
      <c r="HY187" s="50"/>
      <c r="HZ187" s="50"/>
      <c r="IA187" s="50"/>
      <c r="IB187" s="50"/>
      <c r="IC187" s="50"/>
      <c r="ID187" s="50"/>
      <c r="IE187" s="50"/>
      <c r="IF187" s="50"/>
      <c r="IG187" s="50"/>
      <c r="IH187" s="50"/>
      <c r="II187" s="50"/>
      <c r="IJ187" s="50"/>
      <c r="IK187" s="50"/>
      <c r="IL187" s="50"/>
      <c r="IM187" s="50"/>
      <c r="IN187" s="50"/>
      <c r="IO187" s="50"/>
      <c r="IP187" s="50"/>
      <c r="IQ187" s="50"/>
      <c r="IR187" s="50"/>
      <c r="IS187" s="50"/>
      <c r="IT187" s="50"/>
      <c r="IU187" s="50"/>
      <c r="IV187" s="50"/>
      <c r="IW187" s="50"/>
      <c r="IX187" s="50"/>
      <c r="IY187" s="50"/>
      <c r="IZ187" s="50"/>
      <c r="JA187" s="50"/>
      <c r="JB187" s="50"/>
      <c r="JC187" s="50"/>
      <c r="JD187" s="50"/>
      <c r="JE187" s="50"/>
      <c r="JF187" s="50"/>
      <c r="JG187" s="50"/>
      <c r="JH187" s="50"/>
      <c r="JI187" s="50"/>
      <c r="JJ187" s="50"/>
      <c r="JK187" s="50"/>
      <c r="JL187" s="50"/>
      <c r="JM187" s="50"/>
      <c r="JN187" s="50"/>
      <c r="JO187" s="50"/>
      <c r="JP187" s="50"/>
      <c r="JQ187" s="50"/>
      <c r="JR187" s="50"/>
      <c r="JS187" s="50"/>
      <c r="JT187" s="50"/>
      <c r="JU187" s="50"/>
      <c r="JV187" s="50"/>
      <c r="JW187" s="50"/>
      <c r="JX187" s="50"/>
      <c r="JY187" s="50"/>
      <c r="JZ187" s="50"/>
      <c r="KA187" s="50"/>
      <c r="KB187" s="50"/>
      <c r="KC187" s="50"/>
      <c r="KD187" s="50"/>
      <c r="KE187" s="50"/>
      <c r="KF187" s="50"/>
      <c r="KG187" s="50"/>
      <c r="KH187" s="50"/>
      <c r="KI187" s="50"/>
      <c r="KJ187" s="50"/>
      <c r="KK187" s="50"/>
      <c r="KL187" s="50"/>
      <c r="KM187" s="50"/>
      <c r="KN187" s="50"/>
      <c r="KO187" s="50"/>
      <c r="KP187" s="50"/>
      <c r="KQ187" s="50"/>
      <c r="KR187" s="50"/>
      <c r="KS187" s="50"/>
      <c r="KT187" s="50"/>
      <c r="KU187" s="50"/>
      <c r="KV187" s="50"/>
      <c r="KW187" s="50"/>
      <c r="KX187" s="50"/>
      <c r="KY187" s="50"/>
      <c r="KZ187" s="50"/>
      <c r="LA187" s="50"/>
      <c r="LB187" s="50"/>
      <c r="LC187" s="50"/>
      <c r="LD187" s="50"/>
      <c r="LE187" s="50"/>
      <c r="LF187" s="50"/>
      <c r="LG187" s="50"/>
      <c r="LH187" s="50"/>
      <c r="LI187" s="50"/>
      <c r="LJ187" s="50"/>
      <c r="LK187" s="50"/>
      <c r="LL187" s="50"/>
      <c r="LM187" s="50"/>
      <c r="LN187" s="50"/>
      <c r="LO187" s="50"/>
      <c r="LP187" s="50"/>
      <c r="LQ187" s="50"/>
      <c r="LR187" s="50"/>
      <c r="LS187" s="50"/>
      <c r="LT187" s="50"/>
      <c r="LU187" s="50"/>
      <c r="LV187" s="50"/>
      <c r="LW187" s="50"/>
      <c r="LX187" s="50"/>
      <c r="LY187" s="50"/>
      <c r="LZ187" s="50"/>
      <c r="MA187" s="50"/>
      <c r="MB187" s="50"/>
      <c r="MC187" s="50"/>
      <c r="MD187" s="50"/>
      <c r="ME187" s="50"/>
      <c r="MF187" s="50"/>
      <c r="MG187" s="50"/>
      <c r="MH187" s="50"/>
      <c r="MI187" s="50"/>
      <c r="MJ187" s="50"/>
      <c r="MK187" s="50"/>
      <c r="ML187" s="50"/>
      <c r="MM187" s="50"/>
      <c r="MN187" s="50"/>
      <c r="MO187" s="50"/>
      <c r="MP187" s="50"/>
      <c r="MQ187" s="50"/>
      <c r="MR187" s="50"/>
      <c r="MS187" s="50"/>
      <c r="MT187" s="50"/>
      <c r="MU187" s="50"/>
      <c r="MV187" s="50"/>
      <c r="MW187" s="50"/>
      <c r="MX187" s="50"/>
      <c r="MY187" s="50"/>
      <c r="MZ187" s="50"/>
      <c r="NA187" s="50"/>
      <c r="NB187" s="50"/>
      <c r="NC187" s="50"/>
      <c r="ND187" s="50"/>
      <c r="NE187" s="50"/>
      <c r="NF187" s="50"/>
      <c r="NG187" s="50"/>
      <c r="NH187" s="50"/>
      <c r="NI187" s="50"/>
      <c r="NJ187" s="50"/>
      <c r="NK187" s="50"/>
      <c r="NL187" s="50"/>
      <c r="NM187" s="50"/>
      <c r="NN187" s="50"/>
      <c r="NO187" s="50"/>
      <c r="NP187" s="50"/>
      <c r="NQ187" s="50"/>
      <c r="NR187" s="50"/>
      <c r="NS187" s="50"/>
      <c r="NT187" s="50"/>
      <c r="NU187" s="50"/>
      <c r="NV187" s="50"/>
      <c r="NW187" s="50"/>
      <c r="NX187" s="50"/>
      <c r="NY187" s="50"/>
      <c r="NZ187" s="50"/>
      <c r="OA187" s="50"/>
      <c r="OB187" s="50"/>
      <c r="OC187" s="50"/>
      <c r="OD187" s="50"/>
      <c r="OE187" s="50"/>
      <c r="OF187" s="50"/>
      <c r="OG187" s="50"/>
      <c r="OH187" s="50"/>
      <c r="OI187" s="50"/>
      <c r="OJ187" s="50"/>
      <c r="OK187" s="50"/>
      <c r="OL187" s="50"/>
      <c r="OM187" s="50"/>
      <c r="ON187" s="50"/>
      <c r="OO187" s="50"/>
      <c r="OP187" s="50"/>
      <c r="OQ187" s="50"/>
      <c r="OR187" s="50"/>
      <c r="OS187" s="50"/>
      <c r="OT187" s="50"/>
      <c r="OU187" s="50"/>
      <c r="OV187" s="50"/>
      <c r="OW187" s="50"/>
      <c r="OX187" s="50"/>
      <c r="OY187" s="50"/>
      <c r="OZ187" s="50"/>
      <c r="PA187" s="50"/>
      <c r="PB187" s="50"/>
      <c r="PC187" s="50"/>
      <c r="PD187" s="50"/>
      <c r="PE187" s="50"/>
      <c r="PF187" s="50"/>
      <c r="PG187" s="50"/>
      <c r="PH187" s="50"/>
      <c r="PI187" s="50"/>
      <c r="PJ187" s="50"/>
      <c r="PK187" s="50"/>
      <c r="PL187" s="50"/>
      <c r="PM187" s="50"/>
      <c r="PN187" s="50"/>
      <c r="PO187" s="50"/>
      <c r="PP187" s="50"/>
      <c r="PQ187" s="50"/>
      <c r="PR187" s="50"/>
      <c r="PS187" s="50"/>
      <c r="PT187" s="50"/>
      <c r="PU187" s="50"/>
      <c r="PV187" s="50"/>
      <c r="PW187" s="50"/>
      <c r="PX187" s="50"/>
      <c r="PY187" s="50"/>
      <c r="PZ187" s="50"/>
      <c r="QA187" s="50"/>
      <c r="QB187" s="50"/>
      <c r="QC187" s="50"/>
      <c r="QD187" s="50"/>
      <c r="QE187" s="50"/>
      <c r="QF187" s="50"/>
      <c r="QG187" s="50"/>
      <c r="QH187" s="50"/>
      <c r="QI187" s="50"/>
      <c r="QJ187" s="50"/>
      <c r="QK187" s="50"/>
      <c r="QL187" s="50"/>
      <c r="QM187" s="50"/>
      <c r="QN187" s="50"/>
      <c r="QO187" s="50"/>
      <c r="QP187" s="50"/>
      <c r="QQ187" s="50"/>
      <c r="QR187" s="50"/>
      <c r="QS187" s="50"/>
      <c r="QT187" s="50"/>
      <c r="QU187" s="50"/>
      <c r="QV187" s="50"/>
      <c r="QW187" s="50"/>
      <c r="QX187" s="50"/>
      <c r="QY187" s="50"/>
      <c r="QZ187" s="50"/>
      <c r="RA187" s="50"/>
      <c r="RB187" s="50"/>
      <c r="RC187" s="50"/>
      <c r="RD187" s="50"/>
      <c r="RE187" s="50"/>
      <c r="RF187" s="50"/>
      <c r="RG187" s="50"/>
      <c r="RH187" s="50"/>
      <c r="RI187" s="50"/>
      <c r="RJ187" s="50"/>
      <c r="RK187" s="50"/>
      <c r="RL187" s="50"/>
      <c r="RM187" s="50"/>
      <c r="RN187" s="50"/>
      <c r="RO187" s="50"/>
      <c r="RP187" s="50"/>
      <c r="RQ187" s="50"/>
      <c r="RR187" s="50"/>
      <c r="RS187" s="50"/>
      <c r="RT187" s="50"/>
      <c r="RU187" s="50"/>
      <c r="RV187" s="50"/>
      <c r="RW187" s="50"/>
      <c r="RX187" s="50"/>
      <c r="RY187" s="50"/>
      <c r="RZ187" s="50"/>
      <c r="SA187" s="50"/>
      <c r="SB187" s="50"/>
      <c r="SC187" s="50"/>
      <c r="SD187" s="50"/>
      <c r="SE187" s="50"/>
      <c r="SF187" s="50"/>
      <c r="SG187" s="50"/>
      <c r="SH187" s="50"/>
      <c r="SI187" s="50"/>
      <c r="SJ187" s="50"/>
      <c r="SK187" s="50"/>
      <c r="SL187" s="50"/>
      <c r="SM187" s="50"/>
      <c r="SN187" s="50"/>
      <c r="SO187" s="50"/>
      <c r="SP187" s="50"/>
      <c r="SQ187" s="50"/>
      <c r="SR187" s="50"/>
      <c r="SS187" s="50"/>
      <c r="ST187" s="50"/>
      <c r="SU187" s="50"/>
      <c r="SV187" s="50"/>
      <c r="SW187" s="50"/>
      <c r="SX187" s="50"/>
      <c r="SY187" s="50"/>
      <c r="SZ187" s="50"/>
      <c r="TA187" s="50"/>
      <c r="TB187" s="50"/>
      <c r="TC187" s="50"/>
      <c r="TD187" s="50"/>
      <c r="TE187" s="50"/>
      <c r="TF187" s="50"/>
      <c r="TG187" s="50"/>
      <c r="TH187" s="50"/>
      <c r="TI187" s="50"/>
      <c r="TJ187" s="50"/>
      <c r="TK187" s="50"/>
      <c r="TL187" s="50"/>
      <c r="TM187" s="50"/>
      <c r="TN187" s="50"/>
      <c r="TO187" s="50"/>
      <c r="TP187" s="50"/>
      <c r="TQ187" s="50"/>
      <c r="TR187" s="50"/>
      <c r="TS187" s="50"/>
      <c r="TT187" s="50"/>
      <c r="TU187" s="50"/>
      <c r="TV187" s="50"/>
      <c r="TW187" s="50"/>
      <c r="TX187" s="50"/>
      <c r="TY187" s="50"/>
      <c r="TZ187" s="50"/>
      <c r="UA187" s="50"/>
      <c r="UB187" s="50"/>
      <c r="UC187" s="50"/>
      <c r="UD187" s="50"/>
      <c r="UE187" s="50"/>
      <c r="UF187" s="50"/>
      <c r="UG187" s="50"/>
      <c r="UH187" s="50"/>
      <c r="UI187" s="50"/>
      <c r="UJ187" s="50"/>
      <c r="UK187" s="50"/>
      <c r="UL187" s="50"/>
      <c r="UM187" s="50"/>
      <c r="UN187" s="50"/>
      <c r="UO187" s="50"/>
      <c r="UP187" s="50"/>
      <c r="UQ187" s="50"/>
      <c r="UR187" s="50"/>
      <c r="US187" s="50"/>
      <c r="UT187" s="50"/>
      <c r="UU187" s="50"/>
      <c r="UV187" s="50"/>
      <c r="UW187" s="50"/>
      <c r="UX187" s="50"/>
      <c r="UY187" s="50"/>
      <c r="UZ187" s="50"/>
      <c r="VA187" s="50"/>
      <c r="VB187" s="50"/>
      <c r="VC187" s="50"/>
      <c r="VD187" s="50"/>
      <c r="VE187" s="50"/>
      <c r="VF187" s="50"/>
      <c r="VG187" s="50"/>
      <c r="VH187" s="50"/>
      <c r="VI187" s="50"/>
      <c r="VJ187" s="50"/>
      <c r="VK187" s="50"/>
      <c r="VL187" s="50"/>
      <c r="VM187" s="50"/>
      <c r="VN187" s="50"/>
      <c r="VO187" s="50"/>
      <c r="VP187" s="50"/>
      <c r="VQ187" s="50"/>
      <c r="VR187" s="50"/>
      <c r="VS187" s="50"/>
      <c r="VT187" s="50"/>
      <c r="VU187" s="50"/>
      <c r="VV187" s="50"/>
      <c r="VW187" s="50"/>
      <c r="VX187" s="50"/>
      <c r="VY187" s="50"/>
      <c r="VZ187" s="50"/>
      <c r="WA187" s="50"/>
      <c r="WB187" s="50"/>
      <c r="WC187" s="50"/>
      <c r="WD187" s="50"/>
      <c r="WE187" s="50"/>
      <c r="WF187" s="50"/>
      <c r="WG187" s="50"/>
      <c r="WH187" s="50"/>
      <c r="WI187" s="50"/>
      <c r="WJ187" s="50"/>
      <c r="WK187" s="50"/>
      <c r="WL187" s="50"/>
      <c r="WM187" s="50"/>
      <c r="WN187" s="50"/>
      <c r="WO187" s="50"/>
      <c r="WP187" s="50"/>
      <c r="WQ187" s="50"/>
      <c r="WR187" s="50"/>
      <c r="WS187" s="50"/>
      <c r="WT187" s="50"/>
      <c r="WU187" s="50"/>
      <c r="WV187" s="50"/>
      <c r="WW187" s="50"/>
      <c r="WX187" s="50"/>
      <c r="WY187" s="50"/>
      <c r="WZ187" s="50"/>
      <c r="XA187" s="50"/>
      <c r="XB187" s="50"/>
      <c r="XC187" s="50"/>
      <c r="XD187" s="50"/>
      <c r="XE187" s="50"/>
      <c r="XF187" s="50"/>
      <c r="XG187" s="50"/>
      <c r="XH187" s="50"/>
      <c r="XI187" s="50"/>
      <c r="XJ187" s="50"/>
      <c r="XK187" s="50"/>
      <c r="XL187" s="50"/>
      <c r="XM187" s="50"/>
      <c r="XN187" s="50"/>
      <c r="XO187" s="50"/>
      <c r="XP187" s="50"/>
      <c r="XQ187" s="50"/>
      <c r="XR187" s="50"/>
      <c r="XS187" s="50"/>
      <c r="XT187" s="50"/>
      <c r="XU187" s="50"/>
      <c r="XV187" s="50"/>
      <c r="XW187" s="50"/>
      <c r="XX187" s="50"/>
      <c r="XY187" s="50"/>
      <c r="XZ187" s="50"/>
      <c r="YA187" s="50"/>
      <c r="YB187" s="50"/>
      <c r="YC187" s="50"/>
      <c r="YD187" s="50"/>
      <c r="YE187" s="50"/>
      <c r="YF187" s="50"/>
      <c r="YG187" s="50"/>
      <c r="YH187" s="50"/>
      <c r="YI187" s="50"/>
      <c r="YJ187" s="50"/>
      <c r="YK187" s="50"/>
      <c r="YL187" s="50"/>
      <c r="YM187" s="50"/>
      <c r="YN187" s="50"/>
      <c r="YO187" s="50"/>
      <c r="YP187" s="50"/>
      <c r="YQ187" s="50"/>
      <c r="YR187" s="50"/>
      <c r="YS187" s="50"/>
      <c r="YT187" s="50"/>
      <c r="YU187" s="50"/>
      <c r="YV187" s="50"/>
      <c r="YW187" s="50"/>
      <c r="YX187" s="50"/>
      <c r="YY187" s="50"/>
      <c r="YZ187" s="50"/>
      <c r="ZA187" s="50"/>
      <c r="ZB187" s="50"/>
      <c r="ZC187" s="50"/>
      <c r="ZD187" s="50"/>
      <c r="ZE187" s="50"/>
    </row>
    <row r="188" spans="1:681" s="76" customFormat="1" ht="152.25" customHeight="1">
      <c r="A188" s="200"/>
      <c r="B188" s="131">
        <v>25</v>
      </c>
      <c r="C188" s="7" t="s">
        <v>1040</v>
      </c>
      <c r="D188" s="131" t="s">
        <v>34</v>
      </c>
      <c r="E188" s="55" t="s">
        <v>283</v>
      </c>
      <c r="F188" s="92"/>
      <c r="G188" s="92"/>
      <c r="H188" s="92"/>
      <c r="I188" s="92"/>
      <c r="J188" s="92"/>
      <c r="K188" s="92"/>
      <c r="L188" s="93" t="s">
        <v>1041</v>
      </c>
      <c r="M188" s="93" t="s">
        <v>1042</v>
      </c>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50"/>
      <c r="CD188" s="50"/>
      <c r="CE188" s="50"/>
      <c r="CF188" s="50"/>
      <c r="CG188" s="50"/>
      <c r="CH188" s="50"/>
      <c r="CI188" s="50"/>
      <c r="CJ188" s="50"/>
      <c r="CK188" s="50"/>
      <c r="CL188" s="50"/>
      <c r="CM188" s="50"/>
      <c r="CN188" s="50"/>
      <c r="CO188" s="50"/>
      <c r="CP188" s="50"/>
      <c r="CQ188" s="50"/>
      <c r="CR188" s="50"/>
      <c r="CS188" s="50"/>
      <c r="CT188" s="50"/>
      <c r="CU188" s="50"/>
      <c r="CV188" s="50"/>
      <c r="CW188" s="50"/>
      <c r="CX188" s="50"/>
      <c r="CY188" s="50"/>
      <c r="CZ188" s="50"/>
      <c r="DA188" s="50"/>
      <c r="DB188" s="50"/>
      <c r="DC188" s="50"/>
      <c r="DD188" s="50"/>
      <c r="DE188" s="50"/>
      <c r="DF188" s="50"/>
      <c r="DG188" s="50"/>
      <c r="DH188" s="50"/>
      <c r="DI188" s="50"/>
      <c r="DJ188" s="50"/>
      <c r="DK188" s="50"/>
      <c r="DL188" s="50"/>
      <c r="DM188" s="50"/>
      <c r="DN188" s="50"/>
      <c r="DO188" s="50"/>
      <c r="DP188" s="50"/>
      <c r="DQ188" s="50"/>
      <c r="DR188" s="50"/>
      <c r="DS188" s="50"/>
      <c r="DT188" s="50"/>
      <c r="DU188" s="50"/>
      <c r="DV188" s="50"/>
      <c r="DW188" s="50"/>
      <c r="DX188" s="50"/>
      <c r="DY188" s="50"/>
      <c r="DZ188" s="50"/>
      <c r="EA188" s="50"/>
      <c r="EB188" s="50"/>
      <c r="EC188" s="50"/>
      <c r="ED188" s="50"/>
      <c r="EE188" s="50"/>
      <c r="EF188" s="50"/>
      <c r="EG188" s="50"/>
      <c r="EH188" s="50"/>
      <c r="EI188" s="50"/>
      <c r="EJ188" s="50"/>
      <c r="EK188" s="50"/>
      <c r="EL188" s="50"/>
      <c r="EM188" s="50"/>
      <c r="EN188" s="50"/>
      <c r="EO188" s="50"/>
      <c r="EP188" s="50"/>
      <c r="EQ188" s="50"/>
      <c r="ER188" s="50"/>
      <c r="ES188" s="50"/>
      <c r="ET188" s="50"/>
      <c r="EU188" s="50"/>
      <c r="EV188" s="50"/>
      <c r="EW188" s="50"/>
      <c r="EX188" s="50"/>
      <c r="EY188" s="50"/>
      <c r="EZ188" s="50"/>
      <c r="FA188" s="50"/>
      <c r="FB188" s="50"/>
      <c r="FC188" s="50"/>
      <c r="FD188" s="50"/>
      <c r="FE188" s="50"/>
      <c r="FF188" s="50"/>
      <c r="FG188" s="50"/>
      <c r="FH188" s="50"/>
      <c r="FI188" s="50"/>
      <c r="FJ188" s="50"/>
      <c r="FK188" s="50"/>
      <c r="FL188" s="50"/>
      <c r="FM188" s="50"/>
      <c r="FN188" s="50"/>
      <c r="FO188" s="50"/>
      <c r="FP188" s="50"/>
      <c r="FQ188" s="50"/>
      <c r="FR188" s="50"/>
      <c r="FS188" s="50"/>
      <c r="FT188" s="50"/>
      <c r="FU188" s="50"/>
      <c r="FV188" s="50"/>
      <c r="FW188" s="50"/>
      <c r="FX188" s="50"/>
      <c r="FY188" s="50"/>
      <c r="FZ188" s="50"/>
      <c r="GA188" s="50"/>
      <c r="GB188" s="50"/>
      <c r="GC188" s="50"/>
      <c r="GD188" s="50"/>
      <c r="GE188" s="50"/>
      <c r="GF188" s="50"/>
      <c r="GG188" s="50"/>
      <c r="GH188" s="50"/>
      <c r="GI188" s="50"/>
      <c r="GJ188" s="50"/>
      <c r="GK188" s="50"/>
      <c r="GL188" s="50"/>
      <c r="GM188" s="50"/>
      <c r="GN188" s="50"/>
      <c r="GO188" s="50"/>
      <c r="GP188" s="50"/>
      <c r="GQ188" s="50"/>
      <c r="GR188" s="50"/>
      <c r="GS188" s="50"/>
      <c r="GT188" s="50"/>
      <c r="GU188" s="50"/>
      <c r="GV188" s="50"/>
      <c r="GW188" s="50"/>
      <c r="GX188" s="50"/>
      <c r="GY188" s="50"/>
      <c r="GZ188" s="50"/>
      <c r="HA188" s="50"/>
      <c r="HB188" s="50"/>
      <c r="HC188" s="50"/>
      <c r="HD188" s="50"/>
      <c r="HE188" s="50"/>
      <c r="HF188" s="50"/>
      <c r="HG188" s="50"/>
      <c r="HH188" s="50"/>
      <c r="HI188" s="50"/>
      <c r="HJ188" s="50"/>
      <c r="HK188" s="50"/>
      <c r="HL188" s="50"/>
      <c r="HM188" s="50"/>
      <c r="HN188" s="50"/>
      <c r="HO188" s="50"/>
      <c r="HP188" s="50"/>
      <c r="HQ188" s="50"/>
      <c r="HR188" s="50"/>
      <c r="HS188" s="50"/>
      <c r="HT188" s="50"/>
      <c r="HU188" s="50"/>
      <c r="HV188" s="50"/>
      <c r="HW188" s="50"/>
      <c r="HX188" s="50"/>
      <c r="HY188" s="50"/>
      <c r="HZ188" s="50"/>
      <c r="IA188" s="50"/>
      <c r="IB188" s="50"/>
      <c r="IC188" s="50"/>
      <c r="ID188" s="50"/>
      <c r="IE188" s="50"/>
      <c r="IF188" s="50"/>
      <c r="IG188" s="50"/>
      <c r="IH188" s="50"/>
      <c r="II188" s="50"/>
      <c r="IJ188" s="50"/>
      <c r="IK188" s="50"/>
      <c r="IL188" s="50"/>
      <c r="IM188" s="50"/>
      <c r="IN188" s="50"/>
      <c r="IO188" s="50"/>
      <c r="IP188" s="50"/>
      <c r="IQ188" s="50"/>
      <c r="IR188" s="50"/>
      <c r="IS188" s="50"/>
      <c r="IT188" s="50"/>
      <c r="IU188" s="50"/>
      <c r="IV188" s="50"/>
      <c r="IW188" s="50"/>
      <c r="IX188" s="50"/>
      <c r="IY188" s="50"/>
      <c r="IZ188" s="50"/>
      <c r="JA188" s="50"/>
      <c r="JB188" s="50"/>
      <c r="JC188" s="50"/>
      <c r="JD188" s="50"/>
      <c r="JE188" s="50"/>
      <c r="JF188" s="50"/>
      <c r="JG188" s="50"/>
      <c r="JH188" s="50"/>
      <c r="JI188" s="50"/>
      <c r="JJ188" s="50"/>
      <c r="JK188" s="50"/>
      <c r="JL188" s="50"/>
      <c r="JM188" s="50"/>
      <c r="JN188" s="50"/>
      <c r="JO188" s="50"/>
      <c r="JP188" s="50"/>
      <c r="JQ188" s="50"/>
      <c r="JR188" s="50"/>
      <c r="JS188" s="50"/>
      <c r="JT188" s="50"/>
      <c r="JU188" s="50"/>
      <c r="JV188" s="50"/>
      <c r="JW188" s="50"/>
      <c r="JX188" s="50"/>
      <c r="JY188" s="50"/>
      <c r="JZ188" s="50"/>
      <c r="KA188" s="50"/>
      <c r="KB188" s="50"/>
      <c r="KC188" s="50"/>
      <c r="KD188" s="50"/>
      <c r="KE188" s="50"/>
      <c r="KF188" s="50"/>
      <c r="KG188" s="50"/>
      <c r="KH188" s="50"/>
      <c r="KI188" s="50"/>
      <c r="KJ188" s="50"/>
      <c r="KK188" s="50"/>
      <c r="KL188" s="50"/>
      <c r="KM188" s="50"/>
      <c r="KN188" s="50"/>
      <c r="KO188" s="50"/>
      <c r="KP188" s="50"/>
      <c r="KQ188" s="50"/>
      <c r="KR188" s="50"/>
      <c r="KS188" s="50"/>
      <c r="KT188" s="50"/>
      <c r="KU188" s="50"/>
      <c r="KV188" s="50"/>
      <c r="KW188" s="50"/>
      <c r="KX188" s="50"/>
      <c r="KY188" s="50"/>
      <c r="KZ188" s="50"/>
      <c r="LA188" s="50"/>
      <c r="LB188" s="50"/>
      <c r="LC188" s="50"/>
      <c r="LD188" s="50"/>
      <c r="LE188" s="50"/>
      <c r="LF188" s="50"/>
      <c r="LG188" s="50"/>
      <c r="LH188" s="50"/>
      <c r="LI188" s="50"/>
      <c r="LJ188" s="50"/>
      <c r="LK188" s="50"/>
      <c r="LL188" s="50"/>
      <c r="LM188" s="50"/>
      <c r="LN188" s="50"/>
      <c r="LO188" s="50"/>
      <c r="LP188" s="50"/>
      <c r="LQ188" s="50"/>
      <c r="LR188" s="50"/>
      <c r="LS188" s="50"/>
      <c r="LT188" s="50"/>
      <c r="LU188" s="50"/>
      <c r="LV188" s="50"/>
      <c r="LW188" s="50"/>
      <c r="LX188" s="50"/>
      <c r="LY188" s="50"/>
      <c r="LZ188" s="50"/>
      <c r="MA188" s="50"/>
      <c r="MB188" s="50"/>
      <c r="MC188" s="50"/>
      <c r="MD188" s="50"/>
      <c r="ME188" s="50"/>
      <c r="MF188" s="50"/>
      <c r="MG188" s="50"/>
      <c r="MH188" s="50"/>
      <c r="MI188" s="50"/>
      <c r="MJ188" s="50"/>
      <c r="MK188" s="50"/>
      <c r="ML188" s="50"/>
      <c r="MM188" s="50"/>
      <c r="MN188" s="50"/>
      <c r="MO188" s="50"/>
      <c r="MP188" s="50"/>
      <c r="MQ188" s="50"/>
      <c r="MR188" s="50"/>
      <c r="MS188" s="50"/>
      <c r="MT188" s="50"/>
      <c r="MU188" s="50"/>
      <c r="MV188" s="50"/>
      <c r="MW188" s="50"/>
      <c r="MX188" s="50"/>
      <c r="MY188" s="50"/>
      <c r="MZ188" s="50"/>
      <c r="NA188" s="50"/>
      <c r="NB188" s="50"/>
      <c r="NC188" s="50"/>
      <c r="ND188" s="50"/>
      <c r="NE188" s="50"/>
      <c r="NF188" s="50"/>
      <c r="NG188" s="50"/>
      <c r="NH188" s="50"/>
      <c r="NI188" s="50"/>
      <c r="NJ188" s="50"/>
      <c r="NK188" s="50"/>
      <c r="NL188" s="50"/>
      <c r="NM188" s="50"/>
      <c r="NN188" s="50"/>
      <c r="NO188" s="50"/>
      <c r="NP188" s="50"/>
      <c r="NQ188" s="50"/>
      <c r="NR188" s="50"/>
      <c r="NS188" s="50"/>
      <c r="NT188" s="50"/>
      <c r="NU188" s="50"/>
      <c r="NV188" s="50"/>
      <c r="NW188" s="50"/>
      <c r="NX188" s="50"/>
      <c r="NY188" s="50"/>
      <c r="NZ188" s="50"/>
      <c r="OA188" s="50"/>
      <c r="OB188" s="50"/>
      <c r="OC188" s="50"/>
      <c r="OD188" s="50"/>
      <c r="OE188" s="50"/>
      <c r="OF188" s="50"/>
      <c r="OG188" s="50"/>
      <c r="OH188" s="50"/>
      <c r="OI188" s="50"/>
      <c r="OJ188" s="50"/>
      <c r="OK188" s="50"/>
      <c r="OL188" s="50"/>
      <c r="OM188" s="50"/>
      <c r="ON188" s="50"/>
      <c r="OO188" s="50"/>
      <c r="OP188" s="50"/>
      <c r="OQ188" s="50"/>
      <c r="OR188" s="50"/>
      <c r="OS188" s="50"/>
      <c r="OT188" s="50"/>
      <c r="OU188" s="50"/>
      <c r="OV188" s="50"/>
      <c r="OW188" s="50"/>
      <c r="OX188" s="50"/>
      <c r="OY188" s="50"/>
      <c r="OZ188" s="50"/>
      <c r="PA188" s="50"/>
      <c r="PB188" s="50"/>
      <c r="PC188" s="50"/>
      <c r="PD188" s="50"/>
      <c r="PE188" s="50"/>
      <c r="PF188" s="50"/>
      <c r="PG188" s="50"/>
      <c r="PH188" s="50"/>
      <c r="PI188" s="50"/>
      <c r="PJ188" s="50"/>
      <c r="PK188" s="50"/>
      <c r="PL188" s="50"/>
      <c r="PM188" s="50"/>
      <c r="PN188" s="50"/>
      <c r="PO188" s="50"/>
      <c r="PP188" s="50"/>
      <c r="PQ188" s="50"/>
      <c r="PR188" s="50"/>
      <c r="PS188" s="50"/>
      <c r="PT188" s="50"/>
      <c r="PU188" s="50"/>
      <c r="PV188" s="50"/>
      <c r="PW188" s="50"/>
      <c r="PX188" s="50"/>
      <c r="PY188" s="50"/>
      <c r="PZ188" s="50"/>
      <c r="QA188" s="50"/>
      <c r="QB188" s="50"/>
      <c r="QC188" s="50"/>
      <c r="QD188" s="50"/>
      <c r="QE188" s="50"/>
      <c r="QF188" s="50"/>
      <c r="QG188" s="50"/>
      <c r="QH188" s="50"/>
      <c r="QI188" s="50"/>
      <c r="QJ188" s="50"/>
      <c r="QK188" s="50"/>
      <c r="QL188" s="50"/>
      <c r="QM188" s="50"/>
      <c r="QN188" s="50"/>
      <c r="QO188" s="50"/>
      <c r="QP188" s="50"/>
      <c r="QQ188" s="50"/>
      <c r="QR188" s="50"/>
      <c r="QS188" s="50"/>
      <c r="QT188" s="50"/>
      <c r="QU188" s="50"/>
      <c r="QV188" s="50"/>
      <c r="QW188" s="50"/>
      <c r="QX188" s="50"/>
      <c r="QY188" s="50"/>
      <c r="QZ188" s="50"/>
      <c r="RA188" s="50"/>
      <c r="RB188" s="50"/>
      <c r="RC188" s="50"/>
      <c r="RD188" s="50"/>
      <c r="RE188" s="50"/>
      <c r="RF188" s="50"/>
      <c r="RG188" s="50"/>
      <c r="RH188" s="50"/>
      <c r="RI188" s="50"/>
      <c r="RJ188" s="50"/>
      <c r="RK188" s="50"/>
      <c r="RL188" s="50"/>
      <c r="RM188" s="50"/>
      <c r="RN188" s="50"/>
      <c r="RO188" s="50"/>
      <c r="RP188" s="50"/>
      <c r="RQ188" s="50"/>
      <c r="RR188" s="50"/>
      <c r="RS188" s="50"/>
      <c r="RT188" s="50"/>
      <c r="RU188" s="50"/>
      <c r="RV188" s="50"/>
      <c r="RW188" s="50"/>
      <c r="RX188" s="50"/>
      <c r="RY188" s="50"/>
      <c r="RZ188" s="50"/>
      <c r="SA188" s="50"/>
      <c r="SB188" s="50"/>
      <c r="SC188" s="50"/>
      <c r="SD188" s="50"/>
      <c r="SE188" s="50"/>
      <c r="SF188" s="50"/>
      <c r="SG188" s="50"/>
      <c r="SH188" s="50"/>
      <c r="SI188" s="50"/>
      <c r="SJ188" s="50"/>
      <c r="SK188" s="50"/>
      <c r="SL188" s="50"/>
      <c r="SM188" s="50"/>
      <c r="SN188" s="50"/>
      <c r="SO188" s="50"/>
      <c r="SP188" s="50"/>
      <c r="SQ188" s="50"/>
      <c r="SR188" s="50"/>
      <c r="SS188" s="50"/>
      <c r="ST188" s="50"/>
      <c r="SU188" s="50"/>
      <c r="SV188" s="50"/>
      <c r="SW188" s="50"/>
      <c r="SX188" s="50"/>
      <c r="SY188" s="50"/>
      <c r="SZ188" s="50"/>
      <c r="TA188" s="50"/>
      <c r="TB188" s="50"/>
      <c r="TC188" s="50"/>
      <c r="TD188" s="50"/>
      <c r="TE188" s="50"/>
      <c r="TF188" s="50"/>
      <c r="TG188" s="50"/>
      <c r="TH188" s="50"/>
      <c r="TI188" s="50"/>
      <c r="TJ188" s="50"/>
      <c r="TK188" s="50"/>
      <c r="TL188" s="50"/>
      <c r="TM188" s="50"/>
      <c r="TN188" s="50"/>
      <c r="TO188" s="50"/>
      <c r="TP188" s="50"/>
      <c r="TQ188" s="50"/>
      <c r="TR188" s="50"/>
      <c r="TS188" s="50"/>
      <c r="TT188" s="50"/>
      <c r="TU188" s="50"/>
      <c r="TV188" s="50"/>
      <c r="TW188" s="50"/>
      <c r="TX188" s="50"/>
      <c r="TY188" s="50"/>
      <c r="TZ188" s="50"/>
      <c r="UA188" s="50"/>
      <c r="UB188" s="50"/>
      <c r="UC188" s="50"/>
      <c r="UD188" s="50"/>
      <c r="UE188" s="50"/>
      <c r="UF188" s="50"/>
      <c r="UG188" s="50"/>
      <c r="UH188" s="50"/>
      <c r="UI188" s="50"/>
      <c r="UJ188" s="50"/>
      <c r="UK188" s="50"/>
      <c r="UL188" s="50"/>
      <c r="UM188" s="50"/>
      <c r="UN188" s="50"/>
      <c r="UO188" s="50"/>
      <c r="UP188" s="50"/>
      <c r="UQ188" s="50"/>
      <c r="UR188" s="50"/>
      <c r="US188" s="50"/>
      <c r="UT188" s="50"/>
      <c r="UU188" s="50"/>
      <c r="UV188" s="50"/>
      <c r="UW188" s="50"/>
      <c r="UX188" s="50"/>
      <c r="UY188" s="50"/>
      <c r="UZ188" s="50"/>
      <c r="VA188" s="50"/>
      <c r="VB188" s="50"/>
      <c r="VC188" s="50"/>
      <c r="VD188" s="50"/>
      <c r="VE188" s="50"/>
      <c r="VF188" s="50"/>
      <c r="VG188" s="50"/>
      <c r="VH188" s="50"/>
      <c r="VI188" s="50"/>
      <c r="VJ188" s="50"/>
      <c r="VK188" s="50"/>
      <c r="VL188" s="50"/>
      <c r="VM188" s="50"/>
      <c r="VN188" s="50"/>
      <c r="VO188" s="50"/>
      <c r="VP188" s="50"/>
      <c r="VQ188" s="50"/>
      <c r="VR188" s="50"/>
      <c r="VS188" s="50"/>
      <c r="VT188" s="50"/>
      <c r="VU188" s="50"/>
      <c r="VV188" s="50"/>
      <c r="VW188" s="50"/>
      <c r="VX188" s="50"/>
      <c r="VY188" s="50"/>
      <c r="VZ188" s="50"/>
      <c r="WA188" s="50"/>
      <c r="WB188" s="50"/>
      <c r="WC188" s="50"/>
      <c r="WD188" s="50"/>
      <c r="WE188" s="50"/>
      <c r="WF188" s="50"/>
      <c r="WG188" s="50"/>
      <c r="WH188" s="50"/>
      <c r="WI188" s="50"/>
      <c r="WJ188" s="50"/>
      <c r="WK188" s="50"/>
      <c r="WL188" s="50"/>
      <c r="WM188" s="50"/>
      <c r="WN188" s="50"/>
      <c r="WO188" s="50"/>
      <c r="WP188" s="50"/>
      <c r="WQ188" s="50"/>
      <c r="WR188" s="50"/>
      <c r="WS188" s="50"/>
      <c r="WT188" s="50"/>
      <c r="WU188" s="50"/>
      <c r="WV188" s="50"/>
      <c r="WW188" s="50"/>
      <c r="WX188" s="50"/>
      <c r="WY188" s="50"/>
      <c r="WZ188" s="50"/>
      <c r="XA188" s="50"/>
      <c r="XB188" s="50"/>
      <c r="XC188" s="50"/>
      <c r="XD188" s="50"/>
      <c r="XE188" s="50"/>
      <c r="XF188" s="50"/>
      <c r="XG188" s="50"/>
      <c r="XH188" s="50"/>
      <c r="XI188" s="50"/>
      <c r="XJ188" s="50"/>
      <c r="XK188" s="50"/>
      <c r="XL188" s="50"/>
      <c r="XM188" s="50"/>
      <c r="XN188" s="50"/>
      <c r="XO188" s="50"/>
      <c r="XP188" s="50"/>
      <c r="XQ188" s="50"/>
      <c r="XR188" s="50"/>
      <c r="XS188" s="50"/>
      <c r="XT188" s="50"/>
      <c r="XU188" s="50"/>
      <c r="XV188" s="50"/>
      <c r="XW188" s="50"/>
      <c r="XX188" s="50"/>
      <c r="XY188" s="50"/>
      <c r="XZ188" s="50"/>
      <c r="YA188" s="50"/>
      <c r="YB188" s="50"/>
      <c r="YC188" s="50"/>
      <c r="YD188" s="50"/>
      <c r="YE188" s="50"/>
      <c r="YF188" s="50"/>
      <c r="YG188" s="50"/>
      <c r="YH188" s="50"/>
      <c r="YI188" s="50"/>
      <c r="YJ188" s="50"/>
      <c r="YK188" s="50"/>
      <c r="YL188" s="50"/>
      <c r="YM188" s="50"/>
      <c r="YN188" s="50"/>
      <c r="YO188" s="50"/>
      <c r="YP188" s="50"/>
      <c r="YQ188" s="50"/>
      <c r="YR188" s="50"/>
      <c r="YS188" s="50"/>
      <c r="YT188" s="50"/>
      <c r="YU188" s="50"/>
      <c r="YV188" s="50"/>
      <c r="YW188" s="50"/>
      <c r="YX188" s="50"/>
      <c r="YY188" s="50"/>
      <c r="YZ188" s="50"/>
      <c r="ZA188" s="50"/>
      <c r="ZB188" s="50"/>
      <c r="ZC188" s="50"/>
      <c r="ZD188" s="50"/>
      <c r="ZE188" s="50"/>
    </row>
    <row r="189" spans="1:681" s="76" customFormat="1" ht="106.5" customHeight="1">
      <c r="A189" s="200"/>
      <c r="B189" s="131">
        <v>26</v>
      </c>
      <c r="C189" s="142" t="s">
        <v>1043</v>
      </c>
      <c r="D189" s="131" t="s">
        <v>34</v>
      </c>
      <c r="E189" s="55" t="s">
        <v>283</v>
      </c>
      <c r="F189" s="92"/>
      <c r="G189" s="92"/>
      <c r="H189" s="92"/>
      <c r="I189" s="92"/>
      <c r="J189" s="92"/>
      <c r="K189" s="92"/>
      <c r="L189" s="131" t="s">
        <v>133</v>
      </c>
      <c r="M189" s="131" t="s">
        <v>213</v>
      </c>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50"/>
      <c r="CD189" s="50"/>
      <c r="CE189" s="50"/>
      <c r="CF189" s="50"/>
      <c r="CG189" s="50"/>
      <c r="CH189" s="50"/>
      <c r="CI189" s="50"/>
      <c r="CJ189" s="50"/>
      <c r="CK189" s="50"/>
      <c r="CL189" s="50"/>
      <c r="CM189" s="50"/>
      <c r="CN189" s="50"/>
      <c r="CO189" s="50"/>
      <c r="CP189" s="50"/>
      <c r="CQ189" s="50"/>
      <c r="CR189" s="50"/>
      <c r="CS189" s="50"/>
      <c r="CT189" s="50"/>
      <c r="CU189" s="50"/>
      <c r="CV189" s="50"/>
      <c r="CW189" s="50"/>
      <c r="CX189" s="50"/>
      <c r="CY189" s="50"/>
      <c r="CZ189" s="50"/>
      <c r="DA189" s="50"/>
      <c r="DB189" s="50"/>
      <c r="DC189" s="50"/>
      <c r="DD189" s="50"/>
      <c r="DE189" s="50"/>
      <c r="DF189" s="50"/>
      <c r="DG189" s="50"/>
      <c r="DH189" s="50"/>
      <c r="DI189" s="50"/>
      <c r="DJ189" s="50"/>
      <c r="DK189" s="50"/>
      <c r="DL189" s="50"/>
      <c r="DM189" s="50"/>
      <c r="DN189" s="50"/>
      <c r="DO189" s="50"/>
      <c r="DP189" s="50"/>
      <c r="DQ189" s="50"/>
      <c r="DR189" s="50"/>
      <c r="DS189" s="50"/>
      <c r="DT189" s="50"/>
      <c r="DU189" s="50"/>
      <c r="DV189" s="50"/>
      <c r="DW189" s="50"/>
      <c r="DX189" s="50"/>
      <c r="DY189" s="50"/>
      <c r="DZ189" s="50"/>
      <c r="EA189" s="50"/>
      <c r="EB189" s="50"/>
      <c r="EC189" s="50"/>
      <c r="ED189" s="50"/>
      <c r="EE189" s="50"/>
      <c r="EF189" s="50"/>
      <c r="EG189" s="50"/>
      <c r="EH189" s="50"/>
      <c r="EI189" s="50"/>
      <c r="EJ189" s="50"/>
      <c r="EK189" s="50"/>
      <c r="EL189" s="50"/>
      <c r="EM189" s="50"/>
      <c r="EN189" s="50"/>
      <c r="EO189" s="50"/>
      <c r="EP189" s="50"/>
      <c r="EQ189" s="50"/>
      <c r="ER189" s="50"/>
      <c r="ES189" s="50"/>
      <c r="ET189" s="50"/>
      <c r="EU189" s="50"/>
      <c r="EV189" s="50"/>
      <c r="EW189" s="50"/>
      <c r="EX189" s="50"/>
      <c r="EY189" s="50"/>
      <c r="EZ189" s="50"/>
      <c r="FA189" s="50"/>
      <c r="FB189" s="50"/>
      <c r="FC189" s="50"/>
      <c r="FD189" s="50"/>
      <c r="FE189" s="50"/>
      <c r="FF189" s="50"/>
      <c r="FG189" s="50"/>
      <c r="FH189" s="50"/>
      <c r="FI189" s="50"/>
      <c r="FJ189" s="50"/>
      <c r="FK189" s="50"/>
      <c r="FL189" s="50"/>
      <c r="FM189" s="50"/>
      <c r="FN189" s="50"/>
      <c r="FO189" s="50"/>
      <c r="FP189" s="50"/>
      <c r="FQ189" s="50"/>
      <c r="FR189" s="50"/>
      <c r="FS189" s="50"/>
      <c r="FT189" s="50"/>
      <c r="FU189" s="50"/>
      <c r="FV189" s="50"/>
      <c r="FW189" s="50"/>
      <c r="FX189" s="50"/>
      <c r="FY189" s="50"/>
      <c r="FZ189" s="50"/>
      <c r="GA189" s="50"/>
      <c r="GB189" s="50"/>
      <c r="GC189" s="50"/>
      <c r="GD189" s="50"/>
      <c r="GE189" s="50"/>
      <c r="GF189" s="50"/>
      <c r="GG189" s="50"/>
      <c r="GH189" s="50"/>
      <c r="GI189" s="50"/>
      <c r="GJ189" s="50"/>
      <c r="GK189" s="50"/>
      <c r="GL189" s="50"/>
      <c r="GM189" s="50"/>
      <c r="GN189" s="50"/>
      <c r="GO189" s="50"/>
      <c r="GP189" s="50"/>
      <c r="GQ189" s="50"/>
      <c r="GR189" s="50"/>
      <c r="GS189" s="50"/>
      <c r="GT189" s="50"/>
      <c r="GU189" s="50"/>
      <c r="GV189" s="50"/>
      <c r="GW189" s="50"/>
      <c r="GX189" s="50"/>
      <c r="GY189" s="50"/>
      <c r="GZ189" s="50"/>
      <c r="HA189" s="50"/>
      <c r="HB189" s="50"/>
      <c r="HC189" s="50"/>
      <c r="HD189" s="50"/>
      <c r="HE189" s="50"/>
      <c r="HF189" s="50"/>
      <c r="HG189" s="50"/>
      <c r="HH189" s="50"/>
      <c r="HI189" s="50"/>
      <c r="HJ189" s="50"/>
      <c r="HK189" s="50"/>
      <c r="HL189" s="50"/>
      <c r="HM189" s="50"/>
      <c r="HN189" s="50"/>
      <c r="HO189" s="50"/>
      <c r="HP189" s="50"/>
      <c r="HQ189" s="50"/>
      <c r="HR189" s="50"/>
      <c r="HS189" s="50"/>
      <c r="HT189" s="50"/>
      <c r="HU189" s="50"/>
      <c r="HV189" s="50"/>
      <c r="HW189" s="50"/>
      <c r="HX189" s="50"/>
      <c r="HY189" s="50"/>
      <c r="HZ189" s="50"/>
      <c r="IA189" s="50"/>
      <c r="IB189" s="50"/>
      <c r="IC189" s="50"/>
      <c r="ID189" s="50"/>
      <c r="IE189" s="50"/>
      <c r="IF189" s="50"/>
      <c r="IG189" s="50"/>
      <c r="IH189" s="50"/>
      <c r="II189" s="50"/>
      <c r="IJ189" s="50"/>
      <c r="IK189" s="50"/>
      <c r="IL189" s="50"/>
      <c r="IM189" s="50"/>
      <c r="IN189" s="50"/>
      <c r="IO189" s="50"/>
      <c r="IP189" s="50"/>
      <c r="IQ189" s="50"/>
      <c r="IR189" s="50"/>
      <c r="IS189" s="50"/>
      <c r="IT189" s="50"/>
      <c r="IU189" s="50"/>
      <c r="IV189" s="50"/>
      <c r="IW189" s="50"/>
      <c r="IX189" s="50"/>
      <c r="IY189" s="50"/>
      <c r="IZ189" s="50"/>
      <c r="JA189" s="50"/>
      <c r="JB189" s="50"/>
      <c r="JC189" s="50"/>
      <c r="JD189" s="50"/>
      <c r="JE189" s="50"/>
      <c r="JF189" s="50"/>
      <c r="JG189" s="50"/>
      <c r="JH189" s="50"/>
      <c r="JI189" s="50"/>
      <c r="JJ189" s="50"/>
      <c r="JK189" s="50"/>
      <c r="JL189" s="50"/>
      <c r="JM189" s="50"/>
      <c r="JN189" s="50"/>
      <c r="JO189" s="50"/>
      <c r="JP189" s="50"/>
      <c r="JQ189" s="50"/>
      <c r="JR189" s="50"/>
      <c r="JS189" s="50"/>
      <c r="JT189" s="50"/>
      <c r="JU189" s="50"/>
      <c r="JV189" s="50"/>
      <c r="JW189" s="50"/>
      <c r="JX189" s="50"/>
      <c r="JY189" s="50"/>
      <c r="JZ189" s="50"/>
      <c r="KA189" s="50"/>
      <c r="KB189" s="50"/>
      <c r="KC189" s="50"/>
      <c r="KD189" s="50"/>
      <c r="KE189" s="50"/>
      <c r="KF189" s="50"/>
      <c r="KG189" s="50"/>
      <c r="KH189" s="50"/>
      <c r="KI189" s="50"/>
      <c r="KJ189" s="50"/>
      <c r="KK189" s="50"/>
      <c r="KL189" s="50"/>
      <c r="KM189" s="50"/>
      <c r="KN189" s="50"/>
      <c r="KO189" s="50"/>
      <c r="KP189" s="50"/>
      <c r="KQ189" s="50"/>
      <c r="KR189" s="50"/>
      <c r="KS189" s="50"/>
      <c r="KT189" s="50"/>
      <c r="KU189" s="50"/>
      <c r="KV189" s="50"/>
      <c r="KW189" s="50"/>
      <c r="KX189" s="50"/>
      <c r="KY189" s="50"/>
      <c r="KZ189" s="50"/>
      <c r="LA189" s="50"/>
      <c r="LB189" s="50"/>
      <c r="LC189" s="50"/>
      <c r="LD189" s="50"/>
      <c r="LE189" s="50"/>
      <c r="LF189" s="50"/>
      <c r="LG189" s="50"/>
      <c r="LH189" s="50"/>
      <c r="LI189" s="50"/>
      <c r="LJ189" s="50"/>
      <c r="LK189" s="50"/>
      <c r="LL189" s="50"/>
      <c r="LM189" s="50"/>
      <c r="LN189" s="50"/>
      <c r="LO189" s="50"/>
      <c r="LP189" s="50"/>
      <c r="LQ189" s="50"/>
      <c r="LR189" s="50"/>
      <c r="LS189" s="50"/>
      <c r="LT189" s="50"/>
      <c r="LU189" s="50"/>
      <c r="LV189" s="50"/>
      <c r="LW189" s="50"/>
      <c r="LX189" s="50"/>
      <c r="LY189" s="50"/>
      <c r="LZ189" s="50"/>
      <c r="MA189" s="50"/>
      <c r="MB189" s="50"/>
      <c r="MC189" s="50"/>
      <c r="MD189" s="50"/>
      <c r="ME189" s="50"/>
      <c r="MF189" s="50"/>
      <c r="MG189" s="50"/>
      <c r="MH189" s="50"/>
      <c r="MI189" s="50"/>
      <c r="MJ189" s="50"/>
      <c r="MK189" s="50"/>
      <c r="ML189" s="50"/>
      <c r="MM189" s="50"/>
      <c r="MN189" s="50"/>
      <c r="MO189" s="50"/>
      <c r="MP189" s="50"/>
      <c r="MQ189" s="50"/>
      <c r="MR189" s="50"/>
      <c r="MS189" s="50"/>
      <c r="MT189" s="50"/>
      <c r="MU189" s="50"/>
      <c r="MV189" s="50"/>
      <c r="MW189" s="50"/>
      <c r="MX189" s="50"/>
      <c r="MY189" s="50"/>
      <c r="MZ189" s="50"/>
      <c r="NA189" s="50"/>
      <c r="NB189" s="50"/>
      <c r="NC189" s="50"/>
      <c r="ND189" s="50"/>
      <c r="NE189" s="50"/>
      <c r="NF189" s="50"/>
      <c r="NG189" s="50"/>
      <c r="NH189" s="50"/>
      <c r="NI189" s="50"/>
      <c r="NJ189" s="50"/>
      <c r="NK189" s="50"/>
      <c r="NL189" s="50"/>
      <c r="NM189" s="50"/>
      <c r="NN189" s="50"/>
      <c r="NO189" s="50"/>
      <c r="NP189" s="50"/>
      <c r="NQ189" s="50"/>
      <c r="NR189" s="50"/>
      <c r="NS189" s="50"/>
      <c r="NT189" s="50"/>
      <c r="NU189" s="50"/>
      <c r="NV189" s="50"/>
      <c r="NW189" s="50"/>
      <c r="NX189" s="50"/>
      <c r="NY189" s="50"/>
      <c r="NZ189" s="50"/>
      <c r="OA189" s="50"/>
      <c r="OB189" s="50"/>
      <c r="OC189" s="50"/>
      <c r="OD189" s="50"/>
      <c r="OE189" s="50"/>
      <c r="OF189" s="50"/>
      <c r="OG189" s="50"/>
      <c r="OH189" s="50"/>
      <c r="OI189" s="50"/>
      <c r="OJ189" s="50"/>
      <c r="OK189" s="50"/>
      <c r="OL189" s="50"/>
      <c r="OM189" s="50"/>
      <c r="ON189" s="50"/>
      <c r="OO189" s="50"/>
      <c r="OP189" s="50"/>
      <c r="OQ189" s="50"/>
      <c r="OR189" s="50"/>
      <c r="OS189" s="50"/>
      <c r="OT189" s="50"/>
      <c r="OU189" s="50"/>
      <c r="OV189" s="50"/>
      <c r="OW189" s="50"/>
      <c r="OX189" s="50"/>
      <c r="OY189" s="50"/>
      <c r="OZ189" s="50"/>
      <c r="PA189" s="50"/>
      <c r="PB189" s="50"/>
      <c r="PC189" s="50"/>
      <c r="PD189" s="50"/>
      <c r="PE189" s="50"/>
      <c r="PF189" s="50"/>
      <c r="PG189" s="50"/>
      <c r="PH189" s="50"/>
      <c r="PI189" s="50"/>
      <c r="PJ189" s="50"/>
      <c r="PK189" s="50"/>
      <c r="PL189" s="50"/>
      <c r="PM189" s="50"/>
      <c r="PN189" s="50"/>
      <c r="PO189" s="50"/>
      <c r="PP189" s="50"/>
      <c r="PQ189" s="50"/>
      <c r="PR189" s="50"/>
      <c r="PS189" s="50"/>
      <c r="PT189" s="50"/>
      <c r="PU189" s="50"/>
      <c r="PV189" s="50"/>
      <c r="PW189" s="50"/>
      <c r="PX189" s="50"/>
      <c r="PY189" s="50"/>
      <c r="PZ189" s="50"/>
      <c r="QA189" s="50"/>
      <c r="QB189" s="50"/>
      <c r="QC189" s="50"/>
      <c r="QD189" s="50"/>
      <c r="QE189" s="50"/>
      <c r="QF189" s="50"/>
      <c r="QG189" s="50"/>
      <c r="QH189" s="50"/>
      <c r="QI189" s="50"/>
      <c r="QJ189" s="50"/>
      <c r="QK189" s="50"/>
      <c r="QL189" s="50"/>
      <c r="QM189" s="50"/>
      <c r="QN189" s="50"/>
      <c r="QO189" s="50"/>
      <c r="QP189" s="50"/>
      <c r="QQ189" s="50"/>
      <c r="QR189" s="50"/>
      <c r="QS189" s="50"/>
      <c r="QT189" s="50"/>
      <c r="QU189" s="50"/>
      <c r="QV189" s="50"/>
      <c r="QW189" s="50"/>
      <c r="QX189" s="50"/>
      <c r="QY189" s="50"/>
      <c r="QZ189" s="50"/>
      <c r="RA189" s="50"/>
      <c r="RB189" s="50"/>
      <c r="RC189" s="50"/>
      <c r="RD189" s="50"/>
      <c r="RE189" s="50"/>
      <c r="RF189" s="50"/>
      <c r="RG189" s="50"/>
      <c r="RH189" s="50"/>
      <c r="RI189" s="50"/>
      <c r="RJ189" s="50"/>
      <c r="RK189" s="50"/>
      <c r="RL189" s="50"/>
      <c r="RM189" s="50"/>
      <c r="RN189" s="50"/>
      <c r="RO189" s="50"/>
      <c r="RP189" s="50"/>
      <c r="RQ189" s="50"/>
      <c r="RR189" s="50"/>
      <c r="RS189" s="50"/>
      <c r="RT189" s="50"/>
      <c r="RU189" s="50"/>
      <c r="RV189" s="50"/>
      <c r="RW189" s="50"/>
      <c r="RX189" s="50"/>
      <c r="RY189" s="50"/>
      <c r="RZ189" s="50"/>
      <c r="SA189" s="50"/>
      <c r="SB189" s="50"/>
      <c r="SC189" s="50"/>
      <c r="SD189" s="50"/>
      <c r="SE189" s="50"/>
      <c r="SF189" s="50"/>
      <c r="SG189" s="50"/>
      <c r="SH189" s="50"/>
      <c r="SI189" s="50"/>
      <c r="SJ189" s="50"/>
      <c r="SK189" s="50"/>
      <c r="SL189" s="50"/>
      <c r="SM189" s="50"/>
      <c r="SN189" s="50"/>
      <c r="SO189" s="50"/>
      <c r="SP189" s="50"/>
      <c r="SQ189" s="50"/>
      <c r="SR189" s="50"/>
      <c r="SS189" s="50"/>
      <c r="ST189" s="50"/>
      <c r="SU189" s="50"/>
      <c r="SV189" s="50"/>
      <c r="SW189" s="50"/>
      <c r="SX189" s="50"/>
      <c r="SY189" s="50"/>
      <c r="SZ189" s="50"/>
      <c r="TA189" s="50"/>
      <c r="TB189" s="50"/>
      <c r="TC189" s="50"/>
      <c r="TD189" s="50"/>
      <c r="TE189" s="50"/>
      <c r="TF189" s="50"/>
      <c r="TG189" s="50"/>
      <c r="TH189" s="50"/>
      <c r="TI189" s="50"/>
      <c r="TJ189" s="50"/>
      <c r="TK189" s="50"/>
      <c r="TL189" s="50"/>
      <c r="TM189" s="50"/>
      <c r="TN189" s="50"/>
      <c r="TO189" s="50"/>
      <c r="TP189" s="50"/>
      <c r="TQ189" s="50"/>
      <c r="TR189" s="50"/>
      <c r="TS189" s="50"/>
      <c r="TT189" s="50"/>
      <c r="TU189" s="50"/>
      <c r="TV189" s="50"/>
      <c r="TW189" s="50"/>
      <c r="TX189" s="50"/>
      <c r="TY189" s="50"/>
      <c r="TZ189" s="50"/>
      <c r="UA189" s="50"/>
      <c r="UB189" s="50"/>
      <c r="UC189" s="50"/>
      <c r="UD189" s="50"/>
      <c r="UE189" s="50"/>
      <c r="UF189" s="50"/>
      <c r="UG189" s="50"/>
      <c r="UH189" s="50"/>
      <c r="UI189" s="50"/>
      <c r="UJ189" s="50"/>
      <c r="UK189" s="50"/>
      <c r="UL189" s="50"/>
      <c r="UM189" s="50"/>
      <c r="UN189" s="50"/>
      <c r="UO189" s="50"/>
      <c r="UP189" s="50"/>
      <c r="UQ189" s="50"/>
      <c r="UR189" s="50"/>
      <c r="US189" s="50"/>
      <c r="UT189" s="50"/>
      <c r="UU189" s="50"/>
      <c r="UV189" s="50"/>
      <c r="UW189" s="50"/>
      <c r="UX189" s="50"/>
      <c r="UY189" s="50"/>
      <c r="UZ189" s="50"/>
      <c r="VA189" s="50"/>
      <c r="VB189" s="50"/>
      <c r="VC189" s="50"/>
      <c r="VD189" s="50"/>
      <c r="VE189" s="50"/>
      <c r="VF189" s="50"/>
      <c r="VG189" s="50"/>
      <c r="VH189" s="50"/>
      <c r="VI189" s="50"/>
      <c r="VJ189" s="50"/>
      <c r="VK189" s="50"/>
      <c r="VL189" s="50"/>
      <c r="VM189" s="50"/>
      <c r="VN189" s="50"/>
      <c r="VO189" s="50"/>
      <c r="VP189" s="50"/>
      <c r="VQ189" s="50"/>
      <c r="VR189" s="50"/>
      <c r="VS189" s="50"/>
      <c r="VT189" s="50"/>
      <c r="VU189" s="50"/>
      <c r="VV189" s="50"/>
      <c r="VW189" s="50"/>
      <c r="VX189" s="50"/>
      <c r="VY189" s="50"/>
      <c r="VZ189" s="50"/>
      <c r="WA189" s="50"/>
      <c r="WB189" s="50"/>
      <c r="WC189" s="50"/>
      <c r="WD189" s="50"/>
      <c r="WE189" s="50"/>
      <c r="WF189" s="50"/>
      <c r="WG189" s="50"/>
      <c r="WH189" s="50"/>
      <c r="WI189" s="50"/>
      <c r="WJ189" s="50"/>
      <c r="WK189" s="50"/>
      <c r="WL189" s="50"/>
      <c r="WM189" s="50"/>
      <c r="WN189" s="50"/>
      <c r="WO189" s="50"/>
      <c r="WP189" s="50"/>
      <c r="WQ189" s="50"/>
      <c r="WR189" s="50"/>
      <c r="WS189" s="50"/>
      <c r="WT189" s="50"/>
      <c r="WU189" s="50"/>
      <c r="WV189" s="50"/>
      <c r="WW189" s="50"/>
      <c r="WX189" s="50"/>
      <c r="WY189" s="50"/>
      <c r="WZ189" s="50"/>
      <c r="XA189" s="50"/>
      <c r="XB189" s="50"/>
      <c r="XC189" s="50"/>
      <c r="XD189" s="50"/>
      <c r="XE189" s="50"/>
      <c r="XF189" s="50"/>
      <c r="XG189" s="50"/>
      <c r="XH189" s="50"/>
      <c r="XI189" s="50"/>
      <c r="XJ189" s="50"/>
      <c r="XK189" s="50"/>
      <c r="XL189" s="50"/>
      <c r="XM189" s="50"/>
      <c r="XN189" s="50"/>
      <c r="XO189" s="50"/>
      <c r="XP189" s="50"/>
      <c r="XQ189" s="50"/>
      <c r="XR189" s="50"/>
      <c r="XS189" s="50"/>
      <c r="XT189" s="50"/>
      <c r="XU189" s="50"/>
      <c r="XV189" s="50"/>
      <c r="XW189" s="50"/>
      <c r="XX189" s="50"/>
      <c r="XY189" s="50"/>
      <c r="XZ189" s="50"/>
      <c r="YA189" s="50"/>
      <c r="YB189" s="50"/>
      <c r="YC189" s="50"/>
      <c r="YD189" s="50"/>
      <c r="YE189" s="50"/>
      <c r="YF189" s="50"/>
      <c r="YG189" s="50"/>
      <c r="YH189" s="50"/>
      <c r="YI189" s="50"/>
      <c r="YJ189" s="50"/>
      <c r="YK189" s="50"/>
      <c r="YL189" s="50"/>
      <c r="YM189" s="50"/>
      <c r="YN189" s="50"/>
      <c r="YO189" s="50"/>
      <c r="YP189" s="50"/>
      <c r="YQ189" s="50"/>
      <c r="YR189" s="50"/>
      <c r="YS189" s="50"/>
      <c r="YT189" s="50"/>
      <c r="YU189" s="50"/>
      <c r="YV189" s="50"/>
      <c r="YW189" s="50"/>
      <c r="YX189" s="50"/>
      <c r="YY189" s="50"/>
      <c r="YZ189" s="50"/>
      <c r="ZA189" s="50"/>
      <c r="ZB189" s="50"/>
      <c r="ZC189" s="50"/>
      <c r="ZD189" s="50"/>
      <c r="ZE189" s="50"/>
    </row>
    <row r="190" spans="1:681" s="12" customFormat="1" ht="20.25" customHeight="1">
      <c r="A190" s="11"/>
      <c r="B190" s="11"/>
      <c r="C190" s="161" t="s">
        <v>7</v>
      </c>
      <c r="D190" s="158"/>
      <c r="E190" s="159"/>
      <c r="F190" s="160">
        <f t="shared" ref="F190:K190" si="18">SUM(F164:F189)</f>
        <v>200</v>
      </c>
      <c r="G190" s="160">
        <f t="shared" si="18"/>
        <v>0</v>
      </c>
      <c r="H190" s="160">
        <f t="shared" si="18"/>
        <v>0</v>
      </c>
      <c r="I190" s="160">
        <f t="shared" si="18"/>
        <v>100</v>
      </c>
      <c r="J190" s="160">
        <f t="shared" si="18"/>
        <v>0</v>
      </c>
      <c r="K190" s="160">
        <f t="shared" si="18"/>
        <v>100</v>
      </c>
      <c r="L190" s="11"/>
      <c r="M190" s="90"/>
      <c r="N190" s="44"/>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45"/>
      <c r="AV190" s="45"/>
      <c r="AW190" s="45"/>
      <c r="AX190" s="45"/>
      <c r="AY190" s="45"/>
      <c r="AZ190" s="45"/>
      <c r="BA190" s="45"/>
      <c r="BB190" s="45"/>
      <c r="BC190" s="45"/>
      <c r="BD190" s="45"/>
      <c r="BE190" s="45"/>
      <c r="BF190" s="45"/>
      <c r="BG190" s="45"/>
      <c r="BH190" s="45"/>
      <c r="BI190" s="45"/>
      <c r="BJ190" s="45"/>
      <c r="BK190" s="45"/>
      <c r="BL190" s="45"/>
      <c r="BM190" s="45"/>
      <c r="BN190" s="45"/>
      <c r="BO190" s="45"/>
      <c r="BP190" s="45"/>
      <c r="BQ190" s="45"/>
      <c r="BR190" s="45"/>
      <c r="BS190" s="45"/>
      <c r="BT190" s="45"/>
      <c r="BU190" s="45"/>
      <c r="BV190" s="45"/>
      <c r="BW190" s="45"/>
      <c r="BX190" s="45"/>
      <c r="BY190" s="45"/>
      <c r="BZ190" s="45"/>
      <c r="CA190" s="45"/>
      <c r="CB190" s="45"/>
      <c r="CC190" s="45"/>
      <c r="CD190" s="45"/>
      <c r="CE190" s="45"/>
      <c r="CF190" s="45"/>
      <c r="CG190" s="45"/>
      <c r="CH190" s="45"/>
      <c r="CI190" s="45"/>
      <c r="CJ190" s="45"/>
      <c r="CK190" s="45"/>
      <c r="CL190" s="45"/>
      <c r="CM190" s="45"/>
      <c r="CN190" s="45"/>
      <c r="CO190" s="45"/>
      <c r="CP190" s="45"/>
      <c r="CQ190" s="45"/>
      <c r="CR190" s="45"/>
      <c r="CS190" s="45"/>
      <c r="CT190" s="45"/>
      <c r="CU190" s="45"/>
      <c r="CV190" s="45"/>
      <c r="CW190" s="45"/>
      <c r="CX190" s="45"/>
      <c r="CY190" s="45"/>
      <c r="CZ190" s="45"/>
      <c r="DA190" s="45"/>
      <c r="DB190" s="45"/>
      <c r="DC190" s="45"/>
      <c r="DD190" s="45"/>
      <c r="DE190" s="45"/>
      <c r="DF190" s="45"/>
      <c r="DG190" s="45"/>
      <c r="DH190" s="45"/>
      <c r="DI190" s="45"/>
      <c r="DJ190" s="45"/>
      <c r="DK190" s="45"/>
      <c r="DL190" s="45"/>
      <c r="DM190" s="45"/>
      <c r="DN190" s="45"/>
      <c r="DO190" s="45"/>
      <c r="DP190" s="45"/>
      <c r="DQ190" s="45"/>
      <c r="DR190" s="45"/>
      <c r="DS190" s="45"/>
      <c r="DT190" s="45"/>
      <c r="DU190" s="45"/>
      <c r="DV190" s="45"/>
      <c r="DW190" s="45"/>
      <c r="DX190" s="45"/>
      <c r="DY190" s="45"/>
      <c r="DZ190" s="45"/>
      <c r="EA190" s="45"/>
      <c r="EB190" s="45"/>
      <c r="EC190" s="45"/>
      <c r="ED190" s="45"/>
      <c r="EE190" s="45"/>
      <c r="EF190" s="45"/>
      <c r="EG190" s="45"/>
      <c r="EH190" s="45"/>
      <c r="EI190" s="45"/>
      <c r="EJ190" s="45"/>
      <c r="EK190" s="45"/>
      <c r="EL190" s="45"/>
      <c r="EM190" s="45"/>
      <c r="EN190" s="45"/>
      <c r="EO190" s="45"/>
      <c r="EP190" s="45"/>
      <c r="EQ190" s="45"/>
      <c r="ER190" s="45"/>
      <c r="ES190" s="45"/>
      <c r="ET190" s="45"/>
      <c r="EU190" s="45"/>
      <c r="EV190" s="45"/>
      <c r="EW190" s="45"/>
      <c r="EX190" s="45"/>
      <c r="EY190" s="45"/>
      <c r="EZ190" s="45"/>
      <c r="FA190" s="45"/>
      <c r="FB190" s="45"/>
      <c r="FC190" s="45"/>
      <c r="FD190" s="45"/>
      <c r="FE190" s="45"/>
      <c r="FF190" s="45"/>
      <c r="FG190" s="45"/>
      <c r="FH190" s="45"/>
      <c r="FI190" s="45"/>
      <c r="FJ190" s="45"/>
      <c r="FK190" s="45"/>
      <c r="FL190" s="45"/>
      <c r="FM190" s="45"/>
      <c r="FN190" s="45"/>
      <c r="FO190" s="45"/>
      <c r="FP190" s="45"/>
      <c r="FQ190" s="45"/>
      <c r="FR190" s="45"/>
      <c r="FS190" s="45"/>
      <c r="FT190" s="45"/>
      <c r="FU190" s="45"/>
      <c r="FV190" s="45"/>
      <c r="FW190" s="45"/>
      <c r="FX190" s="45"/>
      <c r="FY190" s="45"/>
      <c r="FZ190" s="45"/>
      <c r="GA190" s="45"/>
      <c r="GB190" s="45"/>
      <c r="GC190" s="45"/>
      <c r="GD190" s="45"/>
      <c r="GE190" s="45"/>
      <c r="GF190" s="45"/>
      <c r="GG190" s="45"/>
      <c r="GH190" s="45"/>
      <c r="GI190" s="45"/>
      <c r="GJ190" s="45"/>
      <c r="GK190" s="45"/>
      <c r="GL190" s="45"/>
      <c r="GM190" s="45"/>
      <c r="GN190" s="45"/>
      <c r="GO190" s="45"/>
      <c r="GP190" s="45"/>
      <c r="GQ190" s="45"/>
      <c r="GR190" s="45"/>
      <c r="GS190" s="45"/>
      <c r="GT190" s="45"/>
      <c r="GU190" s="45"/>
      <c r="GV190" s="45"/>
      <c r="GW190" s="45"/>
      <c r="GX190" s="45"/>
      <c r="GY190" s="45"/>
      <c r="GZ190" s="45"/>
      <c r="HA190" s="45"/>
      <c r="HB190" s="45"/>
      <c r="HC190" s="45"/>
      <c r="HD190" s="45"/>
      <c r="HE190" s="45"/>
      <c r="HF190" s="45"/>
      <c r="HG190" s="45"/>
      <c r="HH190" s="45"/>
      <c r="HI190" s="45"/>
      <c r="HJ190" s="45"/>
      <c r="HK190" s="45"/>
      <c r="HL190" s="45"/>
      <c r="HM190" s="45"/>
      <c r="HN190" s="45"/>
      <c r="HO190" s="45"/>
      <c r="HP190" s="45"/>
      <c r="HQ190" s="45"/>
      <c r="HR190" s="45"/>
      <c r="HS190" s="45"/>
      <c r="HT190" s="45"/>
      <c r="HU190" s="45"/>
      <c r="HV190" s="45"/>
      <c r="HW190" s="45"/>
      <c r="HX190" s="45"/>
      <c r="HY190" s="45"/>
      <c r="HZ190" s="45"/>
      <c r="IA190" s="45"/>
      <c r="IB190" s="45"/>
      <c r="IC190" s="45"/>
      <c r="ID190" s="45"/>
      <c r="IE190" s="45"/>
      <c r="IF190" s="45"/>
      <c r="IG190" s="45"/>
      <c r="IH190" s="45"/>
      <c r="II190" s="45"/>
      <c r="IJ190" s="45"/>
      <c r="IK190" s="45"/>
      <c r="IL190" s="45"/>
      <c r="IM190" s="45"/>
      <c r="IN190" s="45"/>
      <c r="IO190" s="45"/>
      <c r="IP190" s="45"/>
      <c r="IQ190" s="45"/>
      <c r="IR190" s="45"/>
      <c r="IS190" s="45"/>
      <c r="IT190" s="45"/>
      <c r="IU190" s="45"/>
      <c r="IV190" s="45"/>
      <c r="IW190" s="45"/>
      <c r="IX190" s="45"/>
      <c r="IY190" s="45"/>
      <c r="IZ190" s="45"/>
      <c r="JA190" s="45"/>
      <c r="JB190" s="45"/>
      <c r="JC190" s="45"/>
      <c r="JD190" s="45"/>
      <c r="JE190" s="45"/>
      <c r="JF190" s="45"/>
      <c r="JG190" s="45"/>
      <c r="JH190" s="45"/>
      <c r="JI190" s="45"/>
      <c r="JJ190" s="45"/>
      <c r="JK190" s="45"/>
      <c r="JL190" s="45"/>
      <c r="JM190" s="45"/>
      <c r="JN190" s="45"/>
      <c r="JO190" s="45"/>
      <c r="JP190" s="45"/>
      <c r="JQ190" s="45"/>
      <c r="JR190" s="45"/>
      <c r="JS190" s="45"/>
      <c r="JT190" s="45"/>
      <c r="JU190" s="45"/>
      <c r="JV190" s="45"/>
      <c r="JW190" s="45"/>
      <c r="JX190" s="45"/>
      <c r="JY190" s="45"/>
      <c r="JZ190" s="45"/>
      <c r="KA190" s="45"/>
      <c r="KB190" s="45"/>
      <c r="KC190" s="45"/>
      <c r="KD190" s="45"/>
      <c r="KE190" s="45"/>
      <c r="KF190" s="45"/>
      <c r="KG190" s="45"/>
      <c r="KH190" s="45"/>
      <c r="KI190" s="45"/>
      <c r="KJ190" s="45"/>
      <c r="KK190" s="45"/>
      <c r="KL190" s="45"/>
      <c r="KM190" s="45"/>
      <c r="KN190" s="45"/>
      <c r="KO190" s="45"/>
      <c r="KP190" s="45"/>
      <c r="KQ190" s="45"/>
      <c r="KR190" s="45"/>
      <c r="KS190" s="45"/>
      <c r="KT190" s="45"/>
      <c r="KU190" s="45"/>
      <c r="KV190" s="45"/>
      <c r="KW190" s="45"/>
      <c r="KX190" s="45"/>
      <c r="KY190" s="45"/>
      <c r="KZ190" s="45"/>
      <c r="LA190" s="45"/>
      <c r="LB190" s="45"/>
      <c r="LC190" s="45"/>
      <c r="LD190" s="45"/>
      <c r="LE190" s="45"/>
      <c r="LF190" s="45"/>
      <c r="LG190" s="45"/>
      <c r="LH190" s="45"/>
      <c r="LI190" s="45"/>
      <c r="LJ190" s="45"/>
      <c r="LK190" s="45"/>
      <c r="LL190" s="45"/>
      <c r="LM190" s="45"/>
      <c r="LN190" s="45"/>
      <c r="LO190" s="45"/>
      <c r="LP190" s="45"/>
      <c r="LQ190" s="45"/>
      <c r="LR190" s="45"/>
      <c r="LS190" s="45"/>
      <c r="LT190" s="45"/>
      <c r="LU190" s="45"/>
      <c r="LV190" s="45"/>
      <c r="LW190" s="45"/>
      <c r="LX190" s="45"/>
      <c r="LY190" s="45"/>
      <c r="LZ190" s="45"/>
      <c r="MA190" s="45"/>
      <c r="MB190" s="45"/>
      <c r="MC190" s="45"/>
      <c r="MD190" s="45"/>
      <c r="ME190" s="45"/>
      <c r="MF190" s="45"/>
      <c r="MG190" s="45"/>
      <c r="MH190" s="45"/>
      <c r="MI190" s="45"/>
      <c r="MJ190" s="45"/>
      <c r="MK190" s="45"/>
      <c r="ML190" s="45"/>
      <c r="MM190" s="45"/>
      <c r="MN190" s="45"/>
      <c r="MO190" s="45"/>
      <c r="MP190" s="45"/>
      <c r="MQ190" s="45"/>
      <c r="MR190" s="45"/>
      <c r="MS190" s="45"/>
      <c r="MT190" s="45"/>
      <c r="MU190" s="45"/>
      <c r="MV190" s="45"/>
      <c r="MW190" s="45"/>
      <c r="MX190" s="45"/>
      <c r="MY190" s="45"/>
      <c r="MZ190" s="45"/>
      <c r="NA190" s="45"/>
      <c r="NB190" s="45"/>
      <c r="NC190" s="45"/>
      <c r="ND190" s="45"/>
      <c r="NE190" s="45"/>
      <c r="NF190" s="45"/>
      <c r="NG190" s="45"/>
      <c r="NH190" s="45"/>
      <c r="NI190" s="45"/>
      <c r="NJ190" s="45"/>
      <c r="NK190" s="45"/>
      <c r="NL190" s="45"/>
      <c r="NM190" s="45"/>
      <c r="NN190" s="45"/>
      <c r="NO190" s="45"/>
      <c r="NP190" s="45"/>
      <c r="NQ190" s="45"/>
      <c r="NR190" s="45"/>
      <c r="NS190" s="45"/>
      <c r="NT190" s="45"/>
      <c r="NU190" s="45"/>
      <c r="NV190" s="45"/>
      <c r="NW190" s="45"/>
      <c r="NX190" s="45"/>
      <c r="NY190" s="45"/>
      <c r="NZ190" s="45"/>
      <c r="OA190" s="45"/>
      <c r="OB190" s="45"/>
      <c r="OC190" s="45"/>
      <c r="OD190" s="45"/>
      <c r="OE190" s="45"/>
      <c r="OF190" s="45"/>
      <c r="OG190" s="45"/>
      <c r="OH190" s="45"/>
      <c r="OI190" s="45"/>
      <c r="OJ190" s="45"/>
      <c r="OK190" s="45"/>
      <c r="OL190" s="45"/>
      <c r="OM190" s="45"/>
      <c r="ON190" s="45"/>
      <c r="OO190" s="45"/>
      <c r="OP190" s="45"/>
      <c r="OQ190" s="45"/>
      <c r="OR190" s="45"/>
      <c r="OS190" s="45"/>
      <c r="OT190" s="45"/>
      <c r="OU190" s="45"/>
      <c r="OV190" s="45"/>
      <c r="OW190" s="45"/>
      <c r="OX190" s="45"/>
      <c r="OY190" s="45"/>
      <c r="OZ190" s="45"/>
      <c r="PA190" s="45"/>
      <c r="PB190" s="45"/>
      <c r="PC190" s="45"/>
      <c r="PD190" s="45"/>
      <c r="PE190" s="45"/>
      <c r="PF190" s="45"/>
      <c r="PG190" s="45"/>
      <c r="PH190" s="45"/>
      <c r="PI190" s="45"/>
      <c r="PJ190" s="45"/>
      <c r="PK190" s="45"/>
      <c r="PL190" s="45"/>
      <c r="PM190" s="45"/>
      <c r="PN190" s="45"/>
      <c r="PO190" s="45"/>
      <c r="PP190" s="45"/>
      <c r="PQ190" s="45"/>
      <c r="PR190" s="45"/>
      <c r="PS190" s="45"/>
      <c r="PT190" s="45"/>
      <c r="PU190" s="45"/>
      <c r="PV190" s="45"/>
      <c r="PW190" s="45"/>
      <c r="PX190" s="45"/>
      <c r="PY190" s="45"/>
      <c r="PZ190" s="45"/>
      <c r="QA190" s="45"/>
      <c r="QB190" s="45"/>
      <c r="QC190" s="45"/>
      <c r="QD190" s="45"/>
      <c r="QE190" s="45"/>
      <c r="QF190" s="45"/>
      <c r="QG190" s="45"/>
      <c r="QH190" s="45"/>
      <c r="QI190" s="45"/>
      <c r="QJ190" s="45"/>
      <c r="QK190" s="45"/>
      <c r="QL190" s="45"/>
      <c r="QM190" s="45"/>
      <c r="QN190" s="45"/>
      <c r="QO190" s="45"/>
      <c r="QP190" s="45"/>
      <c r="QQ190" s="45"/>
      <c r="QR190" s="45"/>
      <c r="QS190" s="45"/>
      <c r="QT190" s="45"/>
      <c r="QU190" s="45"/>
      <c r="QV190" s="45"/>
      <c r="QW190" s="45"/>
      <c r="QX190" s="45"/>
      <c r="QY190" s="45"/>
      <c r="QZ190" s="45"/>
      <c r="RA190" s="45"/>
      <c r="RB190" s="45"/>
      <c r="RC190" s="45"/>
      <c r="RD190" s="45"/>
      <c r="RE190" s="45"/>
      <c r="RF190" s="45"/>
      <c r="RG190" s="45"/>
      <c r="RH190" s="45"/>
      <c r="RI190" s="45"/>
      <c r="RJ190" s="45"/>
      <c r="RK190" s="45"/>
      <c r="RL190" s="45"/>
      <c r="RM190" s="45"/>
      <c r="RN190" s="45"/>
      <c r="RO190" s="45"/>
      <c r="RP190" s="45"/>
      <c r="RQ190" s="45"/>
      <c r="RR190" s="45"/>
      <c r="RS190" s="45"/>
      <c r="RT190" s="45"/>
      <c r="RU190" s="45"/>
      <c r="RV190" s="45"/>
      <c r="RW190" s="45"/>
      <c r="RX190" s="45"/>
      <c r="RY190" s="45"/>
      <c r="RZ190" s="45"/>
      <c r="SA190" s="45"/>
      <c r="SB190" s="45"/>
      <c r="SC190" s="45"/>
      <c r="SD190" s="45"/>
      <c r="SE190" s="45"/>
      <c r="SF190" s="45"/>
      <c r="SG190" s="45"/>
      <c r="SH190" s="45"/>
      <c r="SI190" s="45"/>
      <c r="SJ190" s="45"/>
      <c r="SK190" s="45"/>
      <c r="SL190" s="45"/>
      <c r="SM190" s="45"/>
      <c r="SN190" s="45"/>
      <c r="SO190" s="45"/>
      <c r="SP190" s="45"/>
      <c r="SQ190" s="45"/>
      <c r="SR190" s="45"/>
      <c r="SS190" s="45"/>
      <c r="ST190" s="45"/>
      <c r="SU190" s="45"/>
      <c r="SV190" s="45"/>
      <c r="SW190" s="45"/>
      <c r="SX190" s="45"/>
      <c r="SY190" s="45"/>
      <c r="SZ190" s="45"/>
      <c r="TA190" s="45"/>
      <c r="TB190" s="45"/>
      <c r="TC190" s="45"/>
      <c r="TD190" s="45"/>
      <c r="TE190" s="45"/>
      <c r="TF190" s="45"/>
      <c r="TG190" s="45"/>
      <c r="TH190" s="45"/>
      <c r="TI190" s="45"/>
      <c r="TJ190" s="45"/>
      <c r="TK190" s="45"/>
      <c r="TL190" s="45"/>
      <c r="TM190" s="45"/>
      <c r="TN190" s="45"/>
      <c r="TO190" s="45"/>
      <c r="TP190" s="45"/>
      <c r="TQ190" s="45"/>
      <c r="TR190" s="45"/>
      <c r="TS190" s="45"/>
      <c r="TT190" s="45"/>
      <c r="TU190" s="45"/>
      <c r="TV190" s="45"/>
      <c r="TW190" s="45"/>
      <c r="TX190" s="45"/>
      <c r="TY190" s="45"/>
      <c r="TZ190" s="45"/>
      <c r="UA190" s="45"/>
      <c r="UB190" s="45"/>
      <c r="UC190" s="45"/>
      <c r="UD190" s="45"/>
      <c r="UE190" s="45"/>
      <c r="UF190" s="45"/>
      <c r="UG190" s="45"/>
      <c r="UH190" s="45"/>
      <c r="UI190" s="45"/>
      <c r="UJ190" s="45"/>
      <c r="UK190" s="45"/>
      <c r="UL190" s="45"/>
      <c r="UM190" s="45"/>
      <c r="UN190" s="45"/>
      <c r="UO190" s="45"/>
      <c r="UP190" s="45"/>
      <c r="UQ190" s="45"/>
      <c r="UR190" s="45"/>
      <c r="US190" s="45"/>
      <c r="UT190" s="45"/>
      <c r="UU190" s="45"/>
      <c r="UV190" s="45"/>
      <c r="UW190" s="45"/>
      <c r="UX190" s="45"/>
      <c r="UY190" s="45"/>
      <c r="UZ190" s="45"/>
      <c r="VA190" s="45"/>
      <c r="VB190" s="45"/>
      <c r="VC190" s="45"/>
      <c r="VD190" s="45"/>
      <c r="VE190" s="45"/>
      <c r="VF190" s="45"/>
      <c r="VG190" s="45"/>
      <c r="VH190" s="45"/>
      <c r="VI190" s="45"/>
      <c r="VJ190" s="45"/>
      <c r="VK190" s="45"/>
      <c r="VL190" s="45"/>
      <c r="VM190" s="45"/>
      <c r="VN190" s="45"/>
      <c r="VO190" s="45"/>
      <c r="VP190" s="45"/>
      <c r="VQ190" s="45"/>
      <c r="VR190" s="45"/>
      <c r="VS190" s="45"/>
      <c r="VT190" s="45"/>
      <c r="VU190" s="45"/>
      <c r="VV190" s="45"/>
      <c r="VW190" s="45"/>
      <c r="VX190" s="45"/>
      <c r="VY190" s="45"/>
      <c r="VZ190" s="45"/>
      <c r="WA190" s="45"/>
      <c r="WB190" s="45"/>
      <c r="WC190" s="45"/>
      <c r="WD190" s="45"/>
      <c r="WE190" s="45"/>
      <c r="WF190" s="45"/>
      <c r="WG190" s="45"/>
      <c r="WH190" s="45"/>
      <c r="WI190" s="45"/>
      <c r="WJ190" s="45"/>
      <c r="WK190" s="45"/>
      <c r="WL190" s="45"/>
      <c r="WM190" s="45"/>
      <c r="WN190" s="45"/>
      <c r="WO190" s="45"/>
      <c r="WP190" s="45"/>
      <c r="WQ190" s="45"/>
      <c r="WR190" s="45"/>
      <c r="WS190" s="45"/>
      <c r="WT190" s="45"/>
      <c r="WU190" s="45"/>
      <c r="WV190" s="45"/>
      <c r="WW190" s="45"/>
      <c r="WX190" s="45"/>
      <c r="WY190" s="45"/>
      <c r="WZ190" s="45"/>
      <c r="XA190" s="45"/>
      <c r="XB190" s="45"/>
      <c r="XC190" s="45"/>
      <c r="XD190" s="45"/>
      <c r="XE190" s="45"/>
      <c r="XF190" s="45"/>
      <c r="XG190" s="45"/>
      <c r="XH190" s="45"/>
      <c r="XI190" s="45"/>
      <c r="XJ190" s="45"/>
      <c r="XK190" s="45"/>
      <c r="XL190" s="45"/>
      <c r="XM190" s="45"/>
      <c r="XN190" s="45"/>
      <c r="XO190" s="45"/>
      <c r="XP190" s="45"/>
      <c r="XQ190" s="45"/>
      <c r="XR190" s="45"/>
      <c r="XS190" s="45"/>
      <c r="XT190" s="45"/>
      <c r="XU190" s="45"/>
      <c r="XV190" s="45"/>
      <c r="XW190" s="45"/>
      <c r="XX190" s="45"/>
      <c r="XY190" s="45"/>
      <c r="XZ190" s="45"/>
      <c r="YA190" s="45"/>
      <c r="YB190" s="45"/>
      <c r="YC190" s="45"/>
      <c r="YD190" s="45"/>
      <c r="YE190" s="45"/>
      <c r="YF190" s="45"/>
      <c r="YG190" s="45"/>
      <c r="YH190" s="45"/>
      <c r="YI190" s="45"/>
      <c r="YJ190" s="45"/>
      <c r="YK190" s="45"/>
      <c r="YL190" s="45"/>
      <c r="YM190" s="45"/>
      <c r="YN190" s="45"/>
      <c r="YO190" s="45"/>
      <c r="YP190" s="45"/>
      <c r="YQ190" s="45"/>
      <c r="YR190" s="45"/>
      <c r="YS190" s="45"/>
      <c r="YT190" s="45"/>
      <c r="YU190" s="45"/>
      <c r="YV190" s="45"/>
      <c r="YW190" s="45"/>
      <c r="YX190" s="45"/>
      <c r="YY190" s="45"/>
      <c r="YZ190" s="45"/>
      <c r="ZA190" s="45"/>
      <c r="ZB190" s="45"/>
      <c r="ZC190" s="45"/>
      <c r="ZD190" s="45"/>
      <c r="ZE190" s="45"/>
    </row>
    <row r="191" spans="1:681" s="12" customFormat="1" ht="21" customHeight="1">
      <c r="A191" s="201" t="s">
        <v>1306</v>
      </c>
      <c r="B191" s="201"/>
      <c r="C191" s="201"/>
      <c r="D191" s="201"/>
      <c r="E191" s="201"/>
      <c r="F191" s="201"/>
      <c r="G191" s="201"/>
      <c r="H191" s="201"/>
      <c r="I191" s="201"/>
      <c r="J191" s="201"/>
      <c r="K191" s="201"/>
      <c r="L191" s="201"/>
      <c r="M191" s="201"/>
      <c r="N191" s="44"/>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c r="AX191" s="45"/>
      <c r="AY191" s="45"/>
      <c r="AZ191" s="45"/>
      <c r="BA191" s="45"/>
      <c r="BB191" s="45"/>
      <c r="BC191" s="45"/>
      <c r="BD191" s="45"/>
      <c r="BE191" s="45"/>
      <c r="BF191" s="45"/>
      <c r="BG191" s="45"/>
      <c r="BH191" s="45"/>
      <c r="BI191" s="45"/>
      <c r="BJ191" s="45"/>
      <c r="BK191" s="45"/>
      <c r="BL191" s="45"/>
      <c r="BM191" s="45"/>
      <c r="BN191" s="45"/>
      <c r="BO191" s="45"/>
      <c r="BP191" s="45"/>
      <c r="BQ191" s="45"/>
      <c r="BR191" s="45"/>
      <c r="BS191" s="45"/>
      <c r="BT191" s="45"/>
      <c r="BU191" s="45"/>
      <c r="BV191" s="45"/>
      <c r="BW191" s="45"/>
      <c r="BX191" s="45"/>
      <c r="BY191" s="45"/>
      <c r="BZ191" s="45"/>
      <c r="CA191" s="45"/>
      <c r="CB191" s="45"/>
      <c r="CC191" s="45"/>
      <c r="CD191" s="45"/>
      <c r="CE191" s="45"/>
      <c r="CF191" s="45"/>
      <c r="CG191" s="45"/>
      <c r="CH191" s="45"/>
      <c r="CI191" s="45"/>
      <c r="CJ191" s="45"/>
      <c r="CK191" s="45"/>
      <c r="CL191" s="45"/>
      <c r="CM191" s="45"/>
      <c r="CN191" s="45"/>
      <c r="CO191" s="45"/>
      <c r="CP191" s="45"/>
      <c r="CQ191" s="45"/>
      <c r="CR191" s="45"/>
      <c r="CS191" s="45"/>
      <c r="CT191" s="45"/>
      <c r="CU191" s="45"/>
      <c r="CV191" s="45"/>
      <c r="CW191" s="45"/>
      <c r="CX191" s="45"/>
      <c r="CY191" s="45"/>
      <c r="CZ191" s="45"/>
      <c r="DA191" s="45"/>
      <c r="DB191" s="45"/>
      <c r="DC191" s="45"/>
      <c r="DD191" s="45"/>
      <c r="DE191" s="45"/>
      <c r="DF191" s="45"/>
      <c r="DG191" s="45"/>
      <c r="DH191" s="45"/>
      <c r="DI191" s="45"/>
      <c r="DJ191" s="45"/>
      <c r="DK191" s="45"/>
      <c r="DL191" s="45"/>
      <c r="DM191" s="45"/>
      <c r="DN191" s="45"/>
      <c r="DO191" s="45"/>
      <c r="DP191" s="45"/>
      <c r="DQ191" s="45"/>
      <c r="DR191" s="45"/>
      <c r="DS191" s="45"/>
      <c r="DT191" s="45"/>
      <c r="DU191" s="45"/>
      <c r="DV191" s="45"/>
      <c r="DW191" s="45"/>
      <c r="DX191" s="45"/>
      <c r="DY191" s="45"/>
      <c r="DZ191" s="45"/>
      <c r="EA191" s="45"/>
      <c r="EB191" s="45"/>
      <c r="EC191" s="45"/>
      <c r="ED191" s="45"/>
      <c r="EE191" s="45"/>
      <c r="EF191" s="45"/>
      <c r="EG191" s="45"/>
      <c r="EH191" s="45"/>
      <c r="EI191" s="45"/>
      <c r="EJ191" s="45"/>
      <c r="EK191" s="45"/>
      <c r="EL191" s="45"/>
      <c r="EM191" s="45"/>
      <c r="EN191" s="45"/>
      <c r="EO191" s="45"/>
      <c r="EP191" s="45"/>
      <c r="EQ191" s="45"/>
      <c r="ER191" s="45"/>
      <c r="ES191" s="45"/>
      <c r="ET191" s="45"/>
      <c r="EU191" s="45"/>
      <c r="EV191" s="45"/>
      <c r="EW191" s="45"/>
      <c r="EX191" s="45"/>
      <c r="EY191" s="45"/>
      <c r="EZ191" s="45"/>
      <c r="FA191" s="45"/>
      <c r="FB191" s="45"/>
      <c r="FC191" s="45"/>
      <c r="FD191" s="45"/>
      <c r="FE191" s="45"/>
      <c r="FF191" s="45"/>
      <c r="FG191" s="45"/>
      <c r="FH191" s="45"/>
      <c r="FI191" s="45"/>
      <c r="FJ191" s="45"/>
      <c r="FK191" s="45"/>
      <c r="FL191" s="45"/>
      <c r="FM191" s="45"/>
      <c r="FN191" s="45"/>
      <c r="FO191" s="45"/>
      <c r="FP191" s="45"/>
      <c r="FQ191" s="45"/>
      <c r="FR191" s="45"/>
      <c r="FS191" s="45"/>
      <c r="FT191" s="45"/>
      <c r="FU191" s="45"/>
      <c r="FV191" s="45"/>
      <c r="FW191" s="45"/>
      <c r="FX191" s="45"/>
      <c r="FY191" s="45"/>
      <c r="FZ191" s="45"/>
      <c r="GA191" s="45"/>
      <c r="GB191" s="45"/>
      <c r="GC191" s="45"/>
      <c r="GD191" s="45"/>
      <c r="GE191" s="45"/>
      <c r="GF191" s="45"/>
      <c r="GG191" s="45"/>
      <c r="GH191" s="45"/>
      <c r="GI191" s="45"/>
      <c r="GJ191" s="45"/>
      <c r="GK191" s="45"/>
      <c r="GL191" s="45"/>
      <c r="GM191" s="45"/>
      <c r="GN191" s="45"/>
      <c r="GO191" s="45"/>
      <c r="GP191" s="45"/>
      <c r="GQ191" s="45"/>
      <c r="GR191" s="45"/>
      <c r="GS191" s="45"/>
      <c r="GT191" s="45"/>
      <c r="GU191" s="45"/>
      <c r="GV191" s="45"/>
      <c r="GW191" s="45"/>
      <c r="GX191" s="45"/>
      <c r="GY191" s="45"/>
      <c r="GZ191" s="45"/>
      <c r="HA191" s="45"/>
      <c r="HB191" s="45"/>
      <c r="HC191" s="45"/>
      <c r="HD191" s="45"/>
      <c r="HE191" s="45"/>
      <c r="HF191" s="45"/>
      <c r="HG191" s="45"/>
      <c r="HH191" s="45"/>
      <c r="HI191" s="45"/>
      <c r="HJ191" s="45"/>
      <c r="HK191" s="45"/>
      <c r="HL191" s="45"/>
      <c r="HM191" s="45"/>
      <c r="HN191" s="45"/>
      <c r="HO191" s="45"/>
      <c r="HP191" s="45"/>
      <c r="HQ191" s="45"/>
      <c r="HR191" s="45"/>
      <c r="HS191" s="45"/>
      <c r="HT191" s="45"/>
      <c r="HU191" s="45"/>
      <c r="HV191" s="45"/>
      <c r="HW191" s="45"/>
      <c r="HX191" s="45"/>
      <c r="HY191" s="45"/>
      <c r="HZ191" s="45"/>
      <c r="IA191" s="45"/>
      <c r="IB191" s="45"/>
      <c r="IC191" s="45"/>
      <c r="ID191" s="45"/>
      <c r="IE191" s="45"/>
      <c r="IF191" s="45"/>
      <c r="IG191" s="45"/>
      <c r="IH191" s="45"/>
      <c r="II191" s="45"/>
      <c r="IJ191" s="45"/>
      <c r="IK191" s="45"/>
      <c r="IL191" s="45"/>
      <c r="IM191" s="45"/>
      <c r="IN191" s="45"/>
      <c r="IO191" s="45"/>
      <c r="IP191" s="45"/>
      <c r="IQ191" s="45"/>
      <c r="IR191" s="45"/>
      <c r="IS191" s="45"/>
      <c r="IT191" s="45"/>
      <c r="IU191" s="45"/>
      <c r="IV191" s="45"/>
      <c r="IW191" s="45"/>
      <c r="IX191" s="45"/>
      <c r="IY191" s="45"/>
      <c r="IZ191" s="45"/>
      <c r="JA191" s="45"/>
      <c r="JB191" s="45"/>
      <c r="JC191" s="45"/>
      <c r="JD191" s="45"/>
      <c r="JE191" s="45"/>
      <c r="JF191" s="45"/>
      <c r="JG191" s="45"/>
      <c r="JH191" s="45"/>
      <c r="JI191" s="45"/>
      <c r="JJ191" s="45"/>
      <c r="JK191" s="45"/>
      <c r="JL191" s="45"/>
      <c r="JM191" s="45"/>
      <c r="JN191" s="45"/>
      <c r="JO191" s="45"/>
      <c r="JP191" s="45"/>
      <c r="JQ191" s="45"/>
      <c r="JR191" s="45"/>
      <c r="JS191" s="45"/>
      <c r="JT191" s="45"/>
      <c r="JU191" s="45"/>
      <c r="JV191" s="45"/>
      <c r="JW191" s="45"/>
      <c r="JX191" s="45"/>
      <c r="JY191" s="45"/>
      <c r="JZ191" s="45"/>
      <c r="KA191" s="45"/>
      <c r="KB191" s="45"/>
      <c r="KC191" s="45"/>
      <c r="KD191" s="45"/>
      <c r="KE191" s="45"/>
      <c r="KF191" s="45"/>
      <c r="KG191" s="45"/>
      <c r="KH191" s="45"/>
      <c r="KI191" s="45"/>
      <c r="KJ191" s="45"/>
      <c r="KK191" s="45"/>
      <c r="KL191" s="45"/>
      <c r="KM191" s="45"/>
      <c r="KN191" s="45"/>
      <c r="KO191" s="45"/>
      <c r="KP191" s="45"/>
      <c r="KQ191" s="45"/>
      <c r="KR191" s="45"/>
      <c r="KS191" s="45"/>
      <c r="KT191" s="45"/>
      <c r="KU191" s="45"/>
      <c r="KV191" s="45"/>
      <c r="KW191" s="45"/>
      <c r="KX191" s="45"/>
      <c r="KY191" s="45"/>
      <c r="KZ191" s="45"/>
      <c r="LA191" s="45"/>
      <c r="LB191" s="45"/>
      <c r="LC191" s="45"/>
      <c r="LD191" s="45"/>
      <c r="LE191" s="45"/>
      <c r="LF191" s="45"/>
      <c r="LG191" s="45"/>
      <c r="LH191" s="45"/>
      <c r="LI191" s="45"/>
      <c r="LJ191" s="45"/>
      <c r="LK191" s="45"/>
      <c r="LL191" s="45"/>
      <c r="LM191" s="45"/>
      <c r="LN191" s="45"/>
      <c r="LO191" s="45"/>
      <c r="LP191" s="45"/>
      <c r="LQ191" s="45"/>
      <c r="LR191" s="45"/>
      <c r="LS191" s="45"/>
      <c r="LT191" s="45"/>
      <c r="LU191" s="45"/>
      <c r="LV191" s="45"/>
      <c r="LW191" s="45"/>
      <c r="LX191" s="45"/>
      <c r="LY191" s="45"/>
      <c r="LZ191" s="45"/>
      <c r="MA191" s="45"/>
      <c r="MB191" s="45"/>
      <c r="MC191" s="45"/>
      <c r="MD191" s="45"/>
      <c r="ME191" s="45"/>
      <c r="MF191" s="45"/>
      <c r="MG191" s="45"/>
      <c r="MH191" s="45"/>
      <c r="MI191" s="45"/>
      <c r="MJ191" s="45"/>
      <c r="MK191" s="45"/>
      <c r="ML191" s="45"/>
      <c r="MM191" s="45"/>
      <c r="MN191" s="45"/>
      <c r="MO191" s="45"/>
      <c r="MP191" s="45"/>
      <c r="MQ191" s="45"/>
      <c r="MR191" s="45"/>
      <c r="MS191" s="45"/>
      <c r="MT191" s="45"/>
      <c r="MU191" s="45"/>
      <c r="MV191" s="45"/>
      <c r="MW191" s="45"/>
      <c r="MX191" s="45"/>
      <c r="MY191" s="45"/>
      <c r="MZ191" s="45"/>
      <c r="NA191" s="45"/>
      <c r="NB191" s="45"/>
      <c r="NC191" s="45"/>
      <c r="ND191" s="45"/>
      <c r="NE191" s="45"/>
      <c r="NF191" s="45"/>
      <c r="NG191" s="45"/>
      <c r="NH191" s="45"/>
      <c r="NI191" s="45"/>
      <c r="NJ191" s="45"/>
      <c r="NK191" s="45"/>
      <c r="NL191" s="45"/>
      <c r="NM191" s="45"/>
      <c r="NN191" s="45"/>
      <c r="NO191" s="45"/>
      <c r="NP191" s="45"/>
      <c r="NQ191" s="45"/>
      <c r="NR191" s="45"/>
      <c r="NS191" s="45"/>
      <c r="NT191" s="45"/>
      <c r="NU191" s="45"/>
      <c r="NV191" s="45"/>
      <c r="NW191" s="45"/>
      <c r="NX191" s="45"/>
      <c r="NY191" s="45"/>
      <c r="NZ191" s="45"/>
      <c r="OA191" s="45"/>
      <c r="OB191" s="45"/>
      <c r="OC191" s="45"/>
      <c r="OD191" s="45"/>
      <c r="OE191" s="45"/>
      <c r="OF191" s="45"/>
      <c r="OG191" s="45"/>
      <c r="OH191" s="45"/>
      <c r="OI191" s="45"/>
      <c r="OJ191" s="45"/>
      <c r="OK191" s="45"/>
      <c r="OL191" s="45"/>
      <c r="OM191" s="45"/>
      <c r="ON191" s="45"/>
      <c r="OO191" s="45"/>
      <c r="OP191" s="45"/>
      <c r="OQ191" s="45"/>
      <c r="OR191" s="45"/>
      <c r="OS191" s="45"/>
      <c r="OT191" s="45"/>
      <c r="OU191" s="45"/>
      <c r="OV191" s="45"/>
      <c r="OW191" s="45"/>
      <c r="OX191" s="45"/>
      <c r="OY191" s="45"/>
      <c r="OZ191" s="45"/>
      <c r="PA191" s="45"/>
      <c r="PB191" s="45"/>
      <c r="PC191" s="45"/>
      <c r="PD191" s="45"/>
      <c r="PE191" s="45"/>
      <c r="PF191" s="45"/>
      <c r="PG191" s="45"/>
      <c r="PH191" s="45"/>
      <c r="PI191" s="45"/>
      <c r="PJ191" s="45"/>
      <c r="PK191" s="45"/>
      <c r="PL191" s="45"/>
      <c r="PM191" s="45"/>
      <c r="PN191" s="45"/>
      <c r="PO191" s="45"/>
      <c r="PP191" s="45"/>
      <c r="PQ191" s="45"/>
      <c r="PR191" s="45"/>
      <c r="PS191" s="45"/>
      <c r="PT191" s="45"/>
      <c r="PU191" s="45"/>
      <c r="PV191" s="45"/>
      <c r="PW191" s="45"/>
      <c r="PX191" s="45"/>
      <c r="PY191" s="45"/>
      <c r="PZ191" s="45"/>
      <c r="QA191" s="45"/>
      <c r="QB191" s="45"/>
      <c r="QC191" s="45"/>
      <c r="QD191" s="45"/>
      <c r="QE191" s="45"/>
      <c r="QF191" s="45"/>
      <c r="QG191" s="45"/>
      <c r="QH191" s="45"/>
      <c r="QI191" s="45"/>
      <c r="QJ191" s="45"/>
      <c r="QK191" s="45"/>
      <c r="QL191" s="45"/>
      <c r="QM191" s="45"/>
      <c r="QN191" s="45"/>
      <c r="QO191" s="45"/>
      <c r="QP191" s="45"/>
      <c r="QQ191" s="45"/>
      <c r="QR191" s="45"/>
      <c r="QS191" s="45"/>
      <c r="QT191" s="45"/>
      <c r="QU191" s="45"/>
      <c r="QV191" s="45"/>
      <c r="QW191" s="45"/>
      <c r="QX191" s="45"/>
      <c r="QY191" s="45"/>
      <c r="QZ191" s="45"/>
      <c r="RA191" s="45"/>
      <c r="RB191" s="45"/>
      <c r="RC191" s="45"/>
      <c r="RD191" s="45"/>
      <c r="RE191" s="45"/>
      <c r="RF191" s="45"/>
      <c r="RG191" s="45"/>
      <c r="RH191" s="45"/>
      <c r="RI191" s="45"/>
      <c r="RJ191" s="45"/>
      <c r="RK191" s="45"/>
      <c r="RL191" s="45"/>
      <c r="RM191" s="45"/>
      <c r="RN191" s="45"/>
      <c r="RO191" s="45"/>
      <c r="RP191" s="45"/>
      <c r="RQ191" s="45"/>
      <c r="RR191" s="45"/>
      <c r="RS191" s="45"/>
      <c r="RT191" s="45"/>
      <c r="RU191" s="45"/>
      <c r="RV191" s="45"/>
      <c r="RW191" s="45"/>
      <c r="RX191" s="45"/>
      <c r="RY191" s="45"/>
      <c r="RZ191" s="45"/>
      <c r="SA191" s="45"/>
      <c r="SB191" s="45"/>
      <c r="SC191" s="45"/>
      <c r="SD191" s="45"/>
      <c r="SE191" s="45"/>
      <c r="SF191" s="45"/>
      <c r="SG191" s="45"/>
      <c r="SH191" s="45"/>
      <c r="SI191" s="45"/>
      <c r="SJ191" s="45"/>
      <c r="SK191" s="45"/>
      <c r="SL191" s="45"/>
      <c r="SM191" s="45"/>
      <c r="SN191" s="45"/>
      <c r="SO191" s="45"/>
      <c r="SP191" s="45"/>
      <c r="SQ191" s="45"/>
      <c r="SR191" s="45"/>
      <c r="SS191" s="45"/>
      <c r="ST191" s="45"/>
      <c r="SU191" s="45"/>
      <c r="SV191" s="45"/>
      <c r="SW191" s="45"/>
      <c r="SX191" s="45"/>
      <c r="SY191" s="45"/>
      <c r="SZ191" s="45"/>
      <c r="TA191" s="45"/>
      <c r="TB191" s="45"/>
      <c r="TC191" s="45"/>
      <c r="TD191" s="45"/>
      <c r="TE191" s="45"/>
      <c r="TF191" s="45"/>
      <c r="TG191" s="45"/>
      <c r="TH191" s="45"/>
      <c r="TI191" s="45"/>
      <c r="TJ191" s="45"/>
      <c r="TK191" s="45"/>
      <c r="TL191" s="45"/>
      <c r="TM191" s="45"/>
      <c r="TN191" s="45"/>
      <c r="TO191" s="45"/>
      <c r="TP191" s="45"/>
      <c r="TQ191" s="45"/>
      <c r="TR191" s="45"/>
      <c r="TS191" s="45"/>
      <c r="TT191" s="45"/>
      <c r="TU191" s="45"/>
      <c r="TV191" s="45"/>
      <c r="TW191" s="45"/>
      <c r="TX191" s="45"/>
      <c r="TY191" s="45"/>
      <c r="TZ191" s="45"/>
      <c r="UA191" s="45"/>
      <c r="UB191" s="45"/>
      <c r="UC191" s="45"/>
      <c r="UD191" s="45"/>
      <c r="UE191" s="45"/>
      <c r="UF191" s="45"/>
      <c r="UG191" s="45"/>
      <c r="UH191" s="45"/>
      <c r="UI191" s="45"/>
      <c r="UJ191" s="45"/>
      <c r="UK191" s="45"/>
      <c r="UL191" s="45"/>
      <c r="UM191" s="45"/>
      <c r="UN191" s="45"/>
      <c r="UO191" s="45"/>
      <c r="UP191" s="45"/>
      <c r="UQ191" s="45"/>
      <c r="UR191" s="45"/>
      <c r="US191" s="45"/>
      <c r="UT191" s="45"/>
      <c r="UU191" s="45"/>
      <c r="UV191" s="45"/>
      <c r="UW191" s="45"/>
      <c r="UX191" s="45"/>
      <c r="UY191" s="45"/>
      <c r="UZ191" s="45"/>
      <c r="VA191" s="45"/>
      <c r="VB191" s="45"/>
      <c r="VC191" s="45"/>
      <c r="VD191" s="45"/>
      <c r="VE191" s="45"/>
      <c r="VF191" s="45"/>
      <c r="VG191" s="45"/>
      <c r="VH191" s="45"/>
      <c r="VI191" s="45"/>
      <c r="VJ191" s="45"/>
      <c r="VK191" s="45"/>
      <c r="VL191" s="45"/>
      <c r="VM191" s="45"/>
      <c r="VN191" s="45"/>
      <c r="VO191" s="45"/>
      <c r="VP191" s="45"/>
      <c r="VQ191" s="45"/>
      <c r="VR191" s="45"/>
      <c r="VS191" s="45"/>
      <c r="VT191" s="45"/>
      <c r="VU191" s="45"/>
      <c r="VV191" s="45"/>
      <c r="VW191" s="45"/>
      <c r="VX191" s="45"/>
      <c r="VY191" s="45"/>
      <c r="VZ191" s="45"/>
      <c r="WA191" s="45"/>
      <c r="WB191" s="45"/>
      <c r="WC191" s="45"/>
      <c r="WD191" s="45"/>
      <c r="WE191" s="45"/>
      <c r="WF191" s="45"/>
      <c r="WG191" s="45"/>
      <c r="WH191" s="45"/>
      <c r="WI191" s="45"/>
      <c r="WJ191" s="45"/>
      <c r="WK191" s="45"/>
      <c r="WL191" s="45"/>
      <c r="WM191" s="45"/>
      <c r="WN191" s="45"/>
      <c r="WO191" s="45"/>
      <c r="WP191" s="45"/>
      <c r="WQ191" s="45"/>
      <c r="WR191" s="45"/>
      <c r="WS191" s="45"/>
      <c r="WT191" s="45"/>
      <c r="WU191" s="45"/>
      <c r="WV191" s="45"/>
      <c r="WW191" s="45"/>
      <c r="WX191" s="45"/>
      <c r="WY191" s="45"/>
      <c r="WZ191" s="45"/>
      <c r="XA191" s="45"/>
      <c r="XB191" s="45"/>
      <c r="XC191" s="45"/>
      <c r="XD191" s="45"/>
      <c r="XE191" s="45"/>
      <c r="XF191" s="45"/>
      <c r="XG191" s="45"/>
      <c r="XH191" s="45"/>
      <c r="XI191" s="45"/>
      <c r="XJ191" s="45"/>
      <c r="XK191" s="45"/>
      <c r="XL191" s="45"/>
      <c r="XM191" s="45"/>
      <c r="XN191" s="45"/>
      <c r="XO191" s="45"/>
      <c r="XP191" s="45"/>
      <c r="XQ191" s="45"/>
      <c r="XR191" s="45"/>
      <c r="XS191" s="45"/>
      <c r="XT191" s="45"/>
      <c r="XU191" s="45"/>
      <c r="XV191" s="45"/>
      <c r="XW191" s="45"/>
      <c r="XX191" s="45"/>
      <c r="XY191" s="45"/>
      <c r="XZ191" s="45"/>
      <c r="YA191" s="45"/>
      <c r="YB191" s="45"/>
      <c r="YC191" s="45"/>
      <c r="YD191" s="45"/>
      <c r="YE191" s="45"/>
      <c r="YF191" s="45"/>
      <c r="YG191" s="45"/>
      <c r="YH191" s="45"/>
      <c r="YI191" s="45"/>
      <c r="YJ191" s="45"/>
      <c r="YK191" s="45"/>
      <c r="YL191" s="45"/>
      <c r="YM191" s="45"/>
      <c r="YN191" s="45"/>
      <c r="YO191" s="45"/>
      <c r="YP191" s="45"/>
      <c r="YQ191" s="45"/>
      <c r="YR191" s="45"/>
      <c r="YS191" s="45"/>
      <c r="YT191" s="45"/>
      <c r="YU191" s="45"/>
      <c r="YV191" s="45"/>
      <c r="YW191" s="45"/>
      <c r="YX191" s="45"/>
      <c r="YY191" s="45"/>
      <c r="YZ191" s="45"/>
      <c r="ZA191" s="45"/>
      <c r="ZB191" s="45"/>
      <c r="ZC191" s="45"/>
      <c r="ZD191" s="45"/>
      <c r="ZE191" s="45"/>
    </row>
    <row r="192" spans="1:681" s="12" customFormat="1" ht="73.5" customHeight="1">
      <c r="A192" s="139" t="s">
        <v>1050</v>
      </c>
      <c r="B192" s="138">
        <v>1</v>
      </c>
      <c r="C192" s="142" t="s">
        <v>1168</v>
      </c>
      <c r="D192" s="131" t="s">
        <v>34</v>
      </c>
      <c r="E192" s="134" t="s">
        <v>480</v>
      </c>
      <c r="F192" s="144">
        <f>G192+H192+I192+J192+K192</f>
        <v>100</v>
      </c>
      <c r="G192" s="140"/>
      <c r="H192" s="140"/>
      <c r="I192" s="140">
        <v>100</v>
      </c>
      <c r="J192" s="140"/>
      <c r="K192" s="140"/>
      <c r="L192" s="131" t="s">
        <v>481</v>
      </c>
      <c r="M192" s="114" t="s">
        <v>1169</v>
      </c>
      <c r="N192" s="44"/>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c r="AS192" s="45"/>
      <c r="AT192" s="45"/>
      <c r="AU192" s="45"/>
      <c r="AV192" s="45"/>
      <c r="AW192" s="45"/>
      <c r="AX192" s="45"/>
      <c r="AY192" s="45"/>
      <c r="AZ192" s="45"/>
      <c r="BA192" s="45"/>
      <c r="BB192" s="45"/>
      <c r="BC192" s="45"/>
      <c r="BD192" s="45"/>
      <c r="BE192" s="45"/>
      <c r="BF192" s="45"/>
      <c r="BG192" s="45"/>
      <c r="BH192" s="45"/>
      <c r="BI192" s="45"/>
      <c r="BJ192" s="45"/>
      <c r="BK192" s="45"/>
      <c r="BL192" s="45"/>
      <c r="BM192" s="45"/>
      <c r="BN192" s="45"/>
      <c r="BO192" s="45"/>
      <c r="BP192" s="45"/>
      <c r="BQ192" s="45"/>
      <c r="BR192" s="45"/>
      <c r="BS192" s="45"/>
      <c r="BT192" s="45"/>
      <c r="BU192" s="45"/>
      <c r="BV192" s="45"/>
      <c r="BW192" s="45"/>
      <c r="BX192" s="45"/>
      <c r="BY192" s="45"/>
      <c r="BZ192" s="45"/>
      <c r="CA192" s="45"/>
      <c r="CB192" s="45"/>
      <c r="CC192" s="45"/>
      <c r="CD192" s="45"/>
      <c r="CE192" s="45"/>
      <c r="CF192" s="45"/>
      <c r="CG192" s="45"/>
      <c r="CH192" s="45"/>
      <c r="CI192" s="45"/>
      <c r="CJ192" s="45"/>
      <c r="CK192" s="45"/>
      <c r="CL192" s="45"/>
      <c r="CM192" s="45"/>
      <c r="CN192" s="45"/>
      <c r="CO192" s="45"/>
      <c r="CP192" s="45"/>
      <c r="CQ192" s="45"/>
      <c r="CR192" s="45"/>
      <c r="CS192" s="45"/>
      <c r="CT192" s="45"/>
      <c r="CU192" s="45"/>
      <c r="CV192" s="45"/>
      <c r="CW192" s="45"/>
      <c r="CX192" s="45"/>
      <c r="CY192" s="45"/>
      <c r="CZ192" s="45"/>
      <c r="DA192" s="45"/>
      <c r="DB192" s="45"/>
      <c r="DC192" s="45"/>
      <c r="DD192" s="45"/>
      <c r="DE192" s="45"/>
      <c r="DF192" s="45"/>
      <c r="DG192" s="45"/>
      <c r="DH192" s="45"/>
      <c r="DI192" s="45"/>
      <c r="DJ192" s="45"/>
      <c r="DK192" s="45"/>
      <c r="DL192" s="45"/>
      <c r="DM192" s="45"/>
      <c r="DN192" s="45"/>
      <c r="DO192" s="45"/>
      <c r="DP192" s="45"/>
      <c r="DQ192" s="45"/>
      <c r="DR192" s="45"/>
      <c r="DS192" s="45"/>
      <c r="DT192" s="45"/>
      <c r="DU192" s="45"/>
      <c r="DV192" s="45"/>
      <c r="DW192" s="45"/>
      <c r="DX192" s="45"/>
      <c r="DY192" s="45"/>
      <c r="DZ192" s="45"/>
      <c r="EA192" s="45"/>
      <c r="EB192" s="45"/>
      <c r="EC192" s="45"/>
      <c r="ED192" s="45"/>
      <c r="EE192" s="45"/>
      <c r="EF192" s="45"/>
      <c r="EG192" s="45"/>
      <c r="EH192" s="45"/>
      <c r="EI192" s="45"/>
      <c r="EJ192" s="45"/>
      <c r="EK192" s="45"/>
      <c r="EL192" s="45"/>
      <c r="EM192" s="45"/>
      <c r="EN192" s="45"/>
      <c r="EO192" s="45"/>
      <c r="EP192" s="45"/>
      <c r="EQ192" s="45"/>
      <c r="ER192" s="45"/>
      <c r="ES192" s="45"/>
      <c r="ET192" s="45"/>
      <c r="EU192" s="45"/>
      <c r="EV192" s="45"/>
      <c r="EW192" s="45"/>
      <c r="EX192" s="45"/>
      <c r="EY192" s="45"/>
      <c r="EZ192" s="45"/>
      <c r="FA192" s="45"/>
      <c r="FB192" s="45"/>
      <c r="FC192" s="45"/>
      <c r="FD192" s="45"/>
      <c r="FE192" s="45"/>
      <c r="FF192" s="45"/>
      <c r="FG192" s="45"/>
      <c r="FH192" s="45"/>
      <c r="FI192" s="45"/>
      <c r="FJ192" s="45"/>
      <c r="FK192" s="45"/>
      <c r="FL192" s="45"/>
      <c r="FM192" s="45"/>
      <c r="FN192" s="45"/>
      <c r="FO192" s="45"/>
      <c r="FP192" s="45"/>
      <c r="FQ192" s="45"/>
      <c r="FR192" s="45"/>
      <c r="FS192" s="45"/>
      <c r="FT192" s="45"/>
      <c r="FU192" s="45"/>
      <c r="FV192" s="45"/>
      <c r="FW192" s="45"/>
      <c r="FX192" s="45"/>
      <c r="FY192" s="45"/>
      <c r="FZ192" s="45"/>
      <c r="GA192" s="45"/>
      <c r="GB192" s="45"/>
      <c r="GC192" s="45"/>
      <c r="GD192" s="45"/>
      <c r="GE192" s="45"/>
      <c r="GF192" s="45"/>
      <c r="GG192" s="45"/>
      <c r="GH192" s="45"/>
      <c r="GI192" s="45"/>
      <c r="GJ192" s="45"/>
      <c r="GK192" s="45"/>
      <c r="GL192" s="45"/>
      <c r="GM192" s="45"/>
      <c r="GN192" s="45"/>
      <c r="GO192" s="45"/>
      <c r="GP192" s="45"/>
      <c r="GQ192" s="45"/>
      <c r="GR192" s="45"/>
      <c r="GS192" s="45"/>
      <c r="GT192" s="45"/>
      <c r="GU192" s="45"/>
      <c r="GV192" s="45"/>
      <c r="GW192" s="45"/>
      <c r="GX192" s="45"/>
      <c r="GY192" s="45"/>
      <c r="GZ192" s="45"/>
      <c r="HA192" s="45"/>
      <c r="HB192" s="45"/>
      <c r="HC192" s="45"/>
      <c r="HD192" s="45"/>
      <c r="HE192" s="45"/>
      <c r="HF192" s="45"/>
      <c r="HG192" s="45"/>
      <c r="HH192" s="45"/>
      <c r="HI192" s="45"/>
      <c r="HJ192" s="45"/>
      <c r="HK192" s="45"/>
      <c r="HL192" s="45"/>
      <c r="HM192" s="45"/>
      <c r="HN192" s="45"/>
      <c r="HO192" s="45"/>
      <c r="HP192" s="45"/>
      <c r="HQ192" s="45"/>
      <c r="HR192" s="45"/>
      <c r="HS192" s="45"/>
      <c r="HT192" s="45"/>
      <c r="HU192" s="45"/>
      <c r="HV192" s="45"/>
      <c r="HW192" s="45"/>
      <c r="HX192" s="45"/>
      <c r="HY192" s="45"/>
      <c r="HZ192" s="45"/>
      <c r="IA192" s="45"/>
      <c r="IB192" s="45"/>
      <c r="IC192" s="45"/>
      <c r="ID192" s="45"/>
      <c r="IE192" s="45"/>
      <c r="IF192" s="45"/>
      <c r="IG192" s="45"/>
      <c r="IH192" s="45"/>
      <c r="II192" s="45"/>
      <c r="IJ192" s="45"/>
      <c r="IK192" s="45"/>
      <c r="IL192" s="45"/>
      <c r="IM192" s="45"/>
      <c r="IN192" s="45"/>
      <c r="IO192" s="45"/>
      <c r="IP192" s="45"/>
      <c r="IQ192" s="45"/>
      <c r="IR192" s="45"/>
      <c r="IS192" s="45"/>
      <c r="IT192" s="45"/>
      <c r="IU192" s="45"/>
      <c r="IV192" s="45"/>
      <c r="IW192" s="45"/>
      <c r="IX192" s="45"/>
      <c r="IY192" s="45"/>
      <c r="IZ192" s="45"/>
      <c r="JA192" s="45"/>
      <c r="JB192" s="45"/>
      <c r="JC192" s="45"/>
      <c r="JD192" s="45"/>
      <c r="JE192" s="45"/>
      <c r="JF192" s="45"/>
      <c r="JG192" s="45"/>
      <c r="JH192" s="45"/>
      <c r="JI192" s="45"/>
      <c r="JJ192" s="45"/>
      <c r="JK192" s="45"/>
      <c r="JL192" s="45"/>
      <c r="JM192" s="45"/>
      <c r="JN192" s="45"/>
      <c r="JO192" s="45"/>
      <c r="JP192" s="45"/>
      <c r="JQ192" s="45"/>
      <c r="JR192" s="45"/>
      <c r="JS192" s="45"/>
      <c r="JT192" s="45"/>
      <c r="JU192" s="45"/>
      <c r="JV192" s="45"/>
      <c r="JW192" s="45"/>
      <c r="JX192" s="45"/>
      <c r="JY192" s="45"/>
      <c r="JZ192" s="45"/>
      <c r="KA192" s="45"/>
      <c r="KB192" s="45"/>
      <c r="KC192" s="45"/>
      <c r="KD192" s="45"/>
      <c r="KE192" s="45"/>
      <c r="KF192" s="45"/>
      <c r="KG192" s="45"/>
      <c r="KH192" s="45"/>
      <c r="KI192" s="45"/>
      <c r="KJ192" s="45"/>
      <c r="KK192" s="45"/>
      <c r="KL192" s="45"/>
      <c r="KM192" s="45"/>
      <c r="KN192" s="45"/>
      <c r="KO192" s="45"/>
      <c r="KP192" s="45"/>
      <c r="KQ192" s="45"/>
      <c r="KR192" s="45"/>
      <c r="KS192" s="45"/>
      <c r="KT192" s="45"/>
      <c r="KU192" s="45"/>
      <c r="KV192" s="45"/>
      <c r="KW192" s="45"/>
      <c r="KX192" s="45"/>
      <c r="KY192" s="45"/>
      <c r="KZ192" s="45"/>
      <c r="LA192" s="45"/>
      <c r="LB192" s="45"/>
      <c r="LC192" s="45"/>
      <c r="LD192" s="45"/>
      <c r="LE192" s="45"/>
      <c r="LF192" s="45"/>
      <c r="LG192" s="45"/>
      <c r="LH192" s="45"/>
      <c r="LI192" s="45"/>
      <c r="LJ192" s="45"/>
      <c r="LK192" s="45"/>
      <c r="LL192" s="45"/>
      <c r="LM192" s="45"/>
      <c r="LN192" s="45"/>
      <c r="LO192" s="45"/>
      <c r="LP192" s="45"/>
      <c r="LQ192" s="45"/>
      <c r="LR192" s="45"/>
      <c r="LS192" s="45"/>
      <c r="LT192" s="45"/>
      <c r="LU192" s="45"/>
      <c r="LV192" s="45"/>
      <c r="LW192" s="45"/>
      <c r="LX192" s="45"/>
      <c r="LY192" s="45"/>
      <c r="LZ192" s="45"/>
      <c r="MA192" s="45"/>
      <c r="MB192" s="45"/>
      <c r="MC192" s="45"/>
      <c r="MD192" s="45"/>
      <c r="ME192" s="45"/>
      <c r="MF192" s="45"/>
      <c r="MG192" s="45"/>
      <c r="MH192" s="45"/>
      <c r="MI192" s="45"/>
      <c r="MJ192" s="45"/>
      <c r="MK192" s="45"/>
      <c r="ML192" s="45"/>
      <c r="MM192" s="45"/>
      <c r="MN192" s="45"/>
      <c r="MO192" s="45"/>
      <c r="MP192" s="45"/>
      <c r="MQ192" s="45"/>
      <c r="MR192" s="45"/>
      <c r="MS192" s="45"/>
      <c r="MT192" s="45"/>
      <c r="MU192" s="45"/>
      <c r="MV192" s="45"/>
      <c r="MW192" s="45"/>
      <c r="MX192" s="45"/>
      <c r="MY192" s="45"/>
      <c r="MZ192" s="45"/>
      <c r="NA192" s="45"/>
      <c r="NB192" s="45"/>
      <c r="NC192" s="45"/>
      <c r="ND192" s="45"/>
      <c r="NE192" s="45"/>
      <c r="NF192" s="45"/>
      <c r="NG192" s="45"/>
      <c r="NH192" s="45"/>
      <c r="NI192" s="45"/>
      <c r="NJ192" s="45"/>
      <c r="NK192" s="45"/>
      <c r="NL192" s="45"/>
      <c r="NM192" s="45"/>
      <c r="NN192" s="45"/>
      <c r="NO192" s="45"/>
      <c r="NP192" s="45"/>
      <c r="NQ192" s="45"/>
      <c r="NR192" s="45"/>
      <c r="NS192" s="45"/>
      <c r="NT192" s="45"/>
      <c r="NU192" s="45"/>
      <c r="NV192" s="45"/>
      <c r="NW192" s="45"/>
      <c r="NX192" s="45"/>
      <c r="NY192" s="45"/>
      <c r="NZ192" s="45"/>
      <c r="OA192" s="45"/>
      <c r="OB192" s="45"/>
      <c r="OC192" s="45"/>
      <c r="OD192" s="45"/>
      <c r="OE192" s="45"/>
      <c r="OF192" s="45"/>
      <c r="OG192" s="45"/>
      <c r="OH192" s="45"/>
      <c r="OI192" s="45"/>
      <c r="OJ192" s="45"/>
      <c r="OK192" s="45"/>
      <c r="OL192" s="45"/>
      <c r="OM192" s="45"/>
      <c r="ON192" s="45"/>
      <c r="OO192" s="45"/>
      <c r="OP192" s="45"/>
      <c r="OQ192" s="45"/>
      <c r="OR192" s="45"/>
      <c r="OS192" s="45"/>
      <c r="OT192" s="45"/>
      <c r="OU192" s="45"/>
      <c r="OV192" s="45"/>
      <c r="OW192" s="45"/>
      <c r="OX192" s="45"/>
      <c r="OY192" s="45"/>
      <c r="OZ192" s="45"/>
      <c r="PA192" s="45"/>
      <c r="PB192" s="45"/>
      <c r="PC192" s="45"/>
      <c r="PD192" s="45"/>
      <c r="PE192" s="45"/>
      <c r="PF192" s="45"/>
      <c r="PG192" s="45"/>
      <c r="PH192" s="45"/>
      <c r="PI192" s="45"/>
      <c r="PJ192" s="45"/>
      <c r="PK192" s="45"/>
      <c r="PL192" s="45"/>
      <c r="PM192" s="45"/>
      <c r="PN192" s="45"/>
      <c r="PO192" s="45"/>
      <c r="PP192" s="45"/>
      <c r="PQ192" s="45"/>
      <c r="PR192" s="45"/>
      <c r="PS192" s="45"/>
      <c r="PT192" s="45"/>
      <c r="PU192" s="45"/>
      <c r="PV192" s="45"/>
      <c r="PW192" s="45"/>
      <c r="PX192" s="45"/>
      <c r="PY192" s="45"/>
      <c r="PZ192" s="45"/>
      <c r="QA192" s="45"/>
      <c r="QB192" s="45"/>
      <c r="QC192" s="45"/>
      <c r="QD192" s="45"/>
      <c r="QE192" s="45"/>
      <c r="QF192" s="45"/>
      <c r="QG192" s="45"/>
      <c r="QH192" s="45"/>
      <c r="QI192" s="45"/>
      <c r="QJ192" s="45"/>
      <c r="QK192" s="45"/>
      <c r="QL192" s="45"/>
      <c r="QM192" s="45"/>
      <c r="QN192" s="45"/>
      <c r="QO192" s="45"/>
      <c r="QP192" s="45"/>
      <c r="QQ192" s="45"/>
      <c r="QR192" s="45"/>
      <c r="QS192" s="45"/>
      <c r="QT192" s="45"/>
      <c r="QU192" s="45"/>
      <c r="QV192" s="45"/>
      <c r="QW192" s="45"/>
      <c r="QX192" s="45"/>
      <c r="QY192" s="45"/>
      <c r="QZ192" s="45"/>
      <c r="RA192" s="45"/>
      <c r="RB192" s="45"/>
      <c r="RC192" s="45"/>
      <c r="RD192" s="45"/>
      <c r="RE192" s="45"/>
      <c r="RF192" s="45"/>
      <c r="RG192" s="45"/>
      <c r="RH192" s="45"/>
      <c r="RI192" s="45"/>
      <c r="RJ192" s="45"/>
      <c r="RK192" s="45"/>
      <c r="RL192" s="45"/>
      <c r="RM192" s="45"/>
      <c r="RN192" s="45"/>
      <c r="RO192" s="45"/>
      <c r="RP192" s="45"/>
      <c r="RQ192" s="45"/>
      <c r="RR192" s="45"/>
      <c r="RS192" s="45"/>
      <c r="RT192" s="45"/>
      <c r="RU192" s="45"/>
      <c r="RV192" s="45"/>
      <c r="RW192" s="45"/>
      <c r="RX192" s="45"/>
      <c r="RY192" s="45"/>
      <c r="RZ192" s="45"/>
      <c r="SA192" s="45"/>
      <c r="SB192" s="45"/>
      <c r="SC192" s="45"/>
      <c r="SD192" s="45"/>
      <c r="SE192" s="45"/>
      <c r="SF192" s="45"/>
      <c r="SG192" s="45"/>
      <c r="SH192" s="45"/>
      <c r="SI192" s="45"/>
      <c r="SJ192" s="45"/>
      <c r="SK192" s="45"/>
      <c r="SL192" s="45"/>
      <c r="SM192" s="45"/>
      <c r="SN192" s="45"/>
      <c r="SO192" s="45"/>
      <c r="SP192" s="45"/>
      <c r="SQ192" s="45"/>
      <c r="SR192" s="45"/>
      <c r="SS192" s="45"/>
      <c r="ST192" s="45"/>
      <c r="SU192" s="45"/>
      <c r="SV192" s="45"/>
      <c r="SW192" s="45"/>
      <c r="SX192" s="45"/>
      <c r="SY192" s="45"/>
      <c r="SZ192" s="45"/>
      <c r="TA192" s="45"/>
      <c r="TB192" s="45"/>
      <c r="TC192" s="45"/>
      <c r="TD192" s="45"/>
      <c r="TE192" s="45"/>
      <c r="TF192" s="45"/>
      <c r="TG192" s="45"/>
      <c r="TH192" s="45"/>
      <c r="TI192" s="45"/>
      <c r="TJ192" s="45"/>
      <c r="TK192" s="45"/>
      <c r="TL192" s="45"/>
      <c r="TM192" s="45"/>
      <c r="TN192" s="45"/>
      <c r="TO192" s="45"/>
      <c r="TP192" s="45"/>
      <c r="TQ192" s="45"/>
      <c r="TR192" s="45"/>
      <c r="TS192" s="45"/>
      <c r="TT192" s="45"/>
      <c r="TU192" s="45"/>
      <c r="TV192" s="45"/>
      <c r="TW192" s="45"/>
      <c r="TX192" s="45"/>
      <c r="TY192" s="45"/>
      <c r="TZ192" s="45"/>
      <c r="UA192" s="45"/>
      <c r="UB192" s="45"/>
      <c r="UC192" s="45"/>
      <c r="UD192" s="45"/>
      <c r="UE192" s="45"/>
      <c r="UF192" s="45"/>
      <c r="UG192" s="45"/>
      <c r="UH192" s="45"/>
      <c r="UI192" s="45"/>
      <c r="UJ192" s="45"/>
      <c r="UK192" s="45"/>
      <c r="UL192" s="45"/>
      <c r="UM192" s="45"/>
      <c r="UN192" s="45"/>
      <c r="UO192" s="45"/>
      <c r="UP192" s="45"/>
      <c r="UQ192" s="45"/>
      <c r="UR192" s="45"/>
      <c r="US192" s="45"/>
      <c r="UT192" s="45"/>
      <c r="UU192" s="45"/>
      <c r="UV192" s="45"/>
      <c r="UW192" s="45"/>
      <c r="UX192" s="45"/>
      <c r="UY192" s="45"/>
      <c r="UZ192" s="45"/>
      <c r="VA192" s="45"/>
      <c r="VB192" s="45"/>
      <c r="VC192" s="45"/>
      <c r="VD192" s="45"/>
      <c r="VE192" s="45"/>
      <c r="VF192" s="45"/>
      <c r="VG192" s="45"/>
      <c r="VH192" s="45"/>
      <c r="VI192" s="45"/>
      <c r="VJ192" s="45"/>
      <c r="VK192" s="45"/>
      <c r="VL192" s="45"/>
      <c r="VM192" s="45"/>
      <c r="VN192" s="45"/>
      <c r="VO192" s="45"/>
      <c r="VP192" s="45"/>
      <c r="VQ192" s="45"/>
      <c r="VR192" s="45"/>
      <c r="VS192" s="45"/>
      <c r="VT192" s="45"/>
      <c r="VU192" s="45"/>
      <c r="VV192" s="45"/>
      <c r="VW192" s="45"/>
      <c r="VX192" s="45"/>
      <c r="VY192" s="45"/>
      <c r="VZ192" s="45"/>
      <c r="WA192" s="45"/>
      <c r="WB192" s="45"/>
      <c r="WC192" s="45"/>
      <c r="WD192" s="45"/>
      <c r="WE192" s="45"/>
      <c r="WF192" s="45"/>
      <c r="WG192" s="45"/>
      <c r="WH192" s="45"/>
      <c r="WI192" s="45"/>
      <c r="WJ192" s="45"/>
      <c r="WK192" s="45"/>
      <c r="WL192" s="45"/>
      <c r="WM192" s="45"/>
      <c r="WN192" s="45"/>
      <c r="WO192" s="45"/>
      <c r="WP192" s="45"/>
      <c r="WQ192" s="45"/>
      <c r="WR192" s="45"/>
      <c r="WS192" s="45"/>
      <c r="WT192" s="45"/>
      <c r="WU192" s="45"/>
      <c r="WV192" s="45"/>
      <c r="WW192" s="45"/>
      <c r="WX192" s="45"/>
      <c r="WY192" s="45"/>
      <c r="WZ192" s="45"/>
      <c r="XA192" s="45"/>
      <c r="XB192" s="45"/>
      <c r="XC192" s="45"/>
      <c r="XD192" s="45"/>
      <c r="XE192" s="45"/>
      <c r="XF192" s="45"/>
      <c r="XG192" s="45"/>
      <c r="XH192" s="45"/>
      <c r="XI192" s="45"/>
      <c r="XJ192" s="45"/>
      <c r="XK192" s="45"/>
      <c r="XL192" s="45"/>
      <c r="XM192" s="45"/>
      <c r="XN192" s="45"/>
      <c r="XO192" s="45"/>
      <c r="XP192" s="45"/>
      <c r="XQ192" s="45"/>
      <c r="XR192" s="45"/>
      <c r="XS192" s="45"/>
      <c r="XT192" s="45"/>
      <c r="XU192" s="45"/>
      <c r="XV192" s="45"/>
      <c r="XW192" s="45"/>
      <c r="XX192" s="45"/>
      <c r="XY192" s="45"/>
      <c r="XZ192" s="45"/>
      <c r="YA192" s="45"/>
      <c r="YB192" s="45"/>
      <c r="YC192" s="45"/>
      <c r="YD192" s="45"/>
      <c r="YE192" s="45"/>
      <c r="YF192" s="45"/>
      <c r="YG192" s="45"/>
      <c r="YH192" s="45"/>
      <c r="YI192" s="45"/>
      <c r="YJ192" s="45"/>
      <c r="YK192" s="45"/>
      <c r="YL192" s="45"/>
      <c r="YM192" s="45"/>
      <c r="YN192" s="45"/>
      <c r="YO192" s="45"/>
      <c r="YP192" s="45"/>
      <c r="YQ192" s="45"/>
      <c r="YR192" s="45"/>
      <c r="YS192" s="45"/>
      <c r="YT192" s="45"/>
      <c r="YU192" s="45"/>
      <c r="YV192" s="45"/>
      <c r="YW192" s="45"/>
      <c r="YX192" s="45"/>
      <c r="YY192" s="45"/>
      <c r="YZ192" s="45"/>
      <c r="ZA192" s="45"/>
      <c r="ZB192" s="45"/>
      <c r="ZC192" s="45"/>
      <c r="ZD192" s="45"/>
      <c r="ZE192" s="45"/>
    </row>
    <row r="193" spans="1:681" s="12" customFormat="1" ht="21.75" customHeight="1">
      <c r="A193" s="11"/>
      <c r="B193" s="11"/>
      <c r="C193" s="161" t="s">
        <v>7</v>
      </c>
      <c r="D193" s="106"/>
      <c r="E193" s="13"/>
      <c r="F193" s="14">
        <f>SUM(F192)</f>
        <v>100</v>
      </c>
      <c r="G193" s="14">
        <f t="shared" ref="G193:K193" si="19">SUM(G192)</f>
        <v>0</v>
      </c>
      <c r="H193" s="14">
        <f t="shared" si="19"/>
        <v>0</v>
      </c>
      <c r="I193" s="14">
        <f t="shared" si="19"/>
        <v>100</v>
      </c>
      <c r="J193" s="14">
        <f t="shared" si="19"/>
        <v>0</v>
      </c>
      <c r="K193" s="14">
        <f t="shared" si="19"/>
        <v>0</v>
      </c>
      <c r="L193" s="11"/>
      <c r="M193" s="90"/>
      <c r="N193" s="44"/>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c r="AS193" s="45"/>
      <c r="AT193" s="45"/>
      <c r="AU193" s="45"/>
      <c r="AV193" s="45"/>
      <c r="AW193" s="45"/>
      <c r="AX193" s="45"/>
      <c r="AY193" s="45"/>
      <c r="AZ193" s="45"/>
      <c r="BA193" s="45"/>
      <c r="BB193" s="45"/>
      <c r="BC193" s="45"/>
      <c r="BD193" s="45"/>
      <c r="BE193" s="45"/>
      <c r="BF193" s="45"/>
      <c r="BG193" s="45"/>
      <c r="BH193" s="45"/>
      <c r="BI193" s="45"/>
      <c r="BJ193" s="45"/>
      <c r="BK193" s="45"/>
      <c r="BL193" s="45"/>
      <c r="BM193" s="45"/>
      <c r="BN193" s="45"/>
      <c r="BO193" s="45"/>
      <c r="BP193" s="45"/>
      <c r="BQ193" s="45"/>
      <c r="BR193" s="45"/>
      <c r="BS193" s="45"/>
      <c r="BT193" s="45"/>
      <c r="BU193" s="45"/>
      <c r="BV193" s="45"/>
      <c r="BW193" s="45"/>
      <c r="BX193" s="45"/>
      <c r="BY193" s="45"/>
      <c r="BZ193" s="45"/>
      <c r="CA193" s="45"/>
      <c r="CB193" s="45"/>
      <c r="CC193" s="45"/>
      <c r="CD193" s="45"/>
      <c r="CE193" s="45"/>
      <c r="CF193" s="45"/>
      <c r="CG193" s="45"/>
      <c r="CH193" s="45"/>
      <c r="CI193" s="45"/>
      <c r="CJ193" s="45"/>
      <c r="CK193" s="45"/>
      <c r="CL193" s="45"/>
      <c r="CM193" s="45"/>
      <c r="CN193" s="45"/>
      <c r="CO193" s="45"/>
      <c r="CP193" s="45"/>
      <c r="CQ193" s="45"/>
      <c r="CR193" s="45"/>
      <c r="CS193" s="45"/>
      <c r="CT193" s="45"/>
      <c r="CU193" s="45"/>
      <c r="CV193" s="45"/>
      <c r="CW193" s="45"/>
      <c r="CX193" s="45"/>
      <c r="CY193" s="45"/>
      <c r="CZ193" s="45"/>
      <c r="DA193" s="45"/>
      <c r="DB193" s="45"/>
      <c r="DC193" s="45"/>
      <c r="DD193" s="45"/>
      <c r="DE193" s="45"/>
      <c r="DF193" s="45"/>
      <c r="DG193" s="45"/>
      <c r="DH193" s="45"/>
      <c r="DI193" s="45"/>
      <c r="DJ193" s="45"/>
      <c r="DK193" s="45"/>
      <c r="DL193" s="45"/>
      <c r="DM193" s="45"/>
      <c r="DN193" s="45"/>
      <c r="DO193" s="45"/>
      <c r="DP193" s="45"/>
      <c r="DQ193" s="45"/>
      <c r="DR193" s="45"/>
      <c r="DS193" s="45"/>
      <c r="DT193" s="45"/>
      <c r="DU193" s="45"/>
      <c r="DV193" s="45"/>
      <c r="DW193" s="45"/>
      <c r="DX193" s="45"/>
      <c r="DY193" s="45"/>
      <c r="DZ193" s="45"/>
      <c r="EA193" s="45"/>
      <c r="EB193" s="45"/>
      <c r="EC193" s="45"/>
      <c r="ED193" s="45"/>
      <c r="EE193" s="45"/>
      <c r="EF193" s="45"/>
      <c r="EG193" s="45"/>
      <c r="EH193" s="45"/>
      <c r="EI193" s="45"/>
      <c r="EJ193" s="45"/>
      <c r="EK193" s="45"/>
      <c r="EL193" s="45"/>
      <c r="EM193" s="45"/>
      <c r="EN193" s="45"/>
      <c r="EO193" s="45"/>
      <c r="EP193" s="45"/>
      <c r="EQ193" s="45"/>
      <c r="ER193" s="45"/>
      <c r="ES193" s="45"/>
      <c r="ET193" s="45"/>
      <c r="EU193" s="45"/>
      <c r="EV193" s="45"/>
      <c r="EW193" s="45"/>
      <c r="EX193" s="45"/>
      <c r="EY193" s="45"/>
      <c r="EZ193" s="45"/>
      <c r="FA193" s="45"/>
      <c r="FB193" s="45"/>
      <c r="FC193" s="45"/>
      <c r="FD193" s="45"/>
      <c r="FE193" s="45"/>
      <c r="FF193" s="45"/>
      <c r="FG193" s="45"/>
      <c r="FH193" s="45"/>
      <c r="FI193" s="45"/>
      <c r="FJ193" s="45"/>
      <c r="FK193" s="45"/>
      <c r="FL193" s="45"/>
      <c r="FM193" s="45"/>
      <c r="FN193" s="45"/>
      <c r="FO193" s="45"/>
      <c r="FP193" s="45"/>
      <c r="FQ193" s="45"/>
      <c r="FR193" s="45"/>
      <c r="FS193" s="45"/>
      <c r="FT193" s="45"/>
      <c r="FU193" s="45"/>
      <c r="FV193" s="45"/>
      <c r="FW193" s="45"/>
      <c r="FX193" s="45"/>
      <c r="FY193" s="45"/>
      <c r="FZ193" s="45"/>
      <c r="GA193" s="45"/>
      <c r="GB193" s="45"/>
      <c r="GC193" s="45"/>
      <c r="GD193" s="45"/>
      <c r="GE193" s="45"/>
      <c r="GF193" s="45"/>
      <c r="GG193" s="45"/>
      <c r="GH193" s="45"/>
      <c r="GI193" s="45"/>
      <c r="GJ193" s="45"/>
      <c r="GK193" s="45"/>
      <c r="GL193" s="45"/>
      <c r="GM193" s="45"/>
      <c r="GN193" s="45"/>
      <c r="GO193" s="45"/>
      <c r="GP193" s="45"/>
      <c r="GQ193" s="45"/>
      <c r="GR193" s="45"/>
      <c r="GS193" s="45"/>
      <c r="GT193" s="45"/>
      <c r="GU193" s="45"/>
      <c r="GV193" s="45"/>
      <c r="GW193" s="45"/>
      <c r="GX193" s="45"/>
      <c r="GY193" s="45"/>
      <c r="GZ193" s="45"/>
      <c r="HA193" s="45"/>
      <c r="HB193" s="45"/>
      <c r="HC193" s="45"/>
      <c r="HD193" s="45"/>
      <c r="HE193" s="45"/>
      <c r="HF193" s="45"/>
      <c r="HG193" s="45"/>
      <c r="HH193" s="45"/>
      <c r="HI193" s="45"/>
      <c r="HJ193" s="45"/>
      <c r="HK193" s="45"/>
      <c r="HL193" s="45"/>
      <c r="HM193" s="45"/>
      <c r="HN193" s="45"/>
      <c r="HO193" s="45"/>
      <c r="HP193" s="45"/>
      <c r="HQ193" s="45"/>
      <c r="HR193" s="45"/>
      <c r="HS193" s="45"/>
      <c r="HT193" s="45"/>
      <c r="HU193" s="45"/>
      <c r="HV193" s="45"/>
      <c r="HW193" s="45"/>
      <c r="HX193" s="45"/>
      <c r="HY193" s="45"/>
      <c r="HZ193" s="45"/>
      <c r="IA193" s="45"/>
      <c r="IB193" s="45"/>
      <c r="IC193" s="45"/>
      <c r="ID193" s="45"/>
      <c r="IE193" s="45"/>
      <c r="IF193" s="45"/>
      <c r="IG193" s="45"/>
      <c r="IH193" s="45"/>
      <c r="II193" s="45"/>
      <c r="IJ193" s="45"/>
      <c r="IK193" s="45"/>
      <c r="IL193" s="45"/>
      <c r="IM193" s="45"/>
      <c r="IN193" s="45"/>
      <c r="IO193" s="45"/>
      <c r="IP193" s="45"/>
      <c r="IQ193" s="45"/>
      <c r="IR193" s="45"/>
      <c r="IS193" s="45"/>
      <c r="IT193" s="45"/>
      <c r="IU193" s="45"/>
      <c r="IV193" s="45"/>
      <c r="IW193" s="45"/>
      <c r="IX193" s="45"/>
      <c r="IY193" s="45"/>
      <c r="IZ193" s="45"/>
      <c r="JA193" s="45"/>
      <c r="JB193" s="45"/>
      <c r="JC193" s="45"/>
      <c r="JD193" s="45"/>
      <c r="JE193" s="45"/>
      <c r="JF193" s="45"/>
      <c r="JG193" s="45"/>
      <c r="JH193" s="45"/>
      <c r="JI193" s="45"/>
      <c r="JJ193" s="45"/>
      <c r="JK193" s="45"/>
      <c r="JL193" s="45"/>
      <c r="JM193" s="45"/>
      <c r="JN193" s="45"/>
      <c r="JO193" s="45"/>
      <c r="JP193" s="45"/>
      <c r="JQ193" s="45"/>
      <c r="JR193" s="45"/>
      <c r="JS193" s="45"/>
      <c r="JT193" s="45"/>
      <c r="JU193" s="45"/>
      <c r="JV193" s="45"/>
      <c r="JW193" s="45"/>
      <c r="JX193" s="45"/>
      <c r="JY193" s="45"/>
      <c r="JZ193" s="45"/>
      <c r="KA193" s="45"/>
      <c r="KB193" s="45"/>
      <c r="KC193" s="45"/>
      <c r="KD193" s="45"/>
      <c r="KE193" s="45"/>
      <c r="KF193" s="45"/>
      <c r="KG193" s="45"/>
      <c r="KH193" s="45"/>
      <c r="KI193" s="45"/>
      <c r="KJ193" s="45"/>
      <c r="KK193" s="45"/>
      <c r="KL193" s="45"/>
      <c r="KM193" s="45"/>
      <c r="KN193" s="45"/>
      <c r="KO193" s="45"/>
      <c r="KP193" s="45"/>
      <c r="KQ193" s="45"/>
      <c r="KR193" s="45"/>
      <c r="KS193" s="45"/>
      <c r="KT193" s="45"/>
      <c r="KU193" s="45"/>
      <c r="KV193" s="45"/>
      <c r="KW193" s="45"/>
      <c r="KX193" s="45"/>
      <c r="KY193" s="45"/>
      <c r="KZ193" s="45"/>
      <c r="LA193" s="45"/>
      <c r="LB193" s="45"/>
      <c r="LC193" s="45"/>
      <c r="LD193" s="45"/>
      <c r="LE193" s="45"/>
      <c r="LF193" s="45"/>
      <c r="LG193" s="45"/>
      <c r="LH193" s="45"/>
      <c r="LI193" s="45"/>
      <c r="LJ193" s="45"/>
      <c r="LK193" s="45"/>
      <c r="LL193" s="45"/>
      <c r="LM193" s="45"/>
      <c r="LN193" s="45"/>
      <c r="LO193" s="45"/>
      <c r="LP193" s="45"/>
      <c r="LQ193" s="45"/>
      <c r="LR193" s="45"/>
      <c r="LS193" s="45"/>
      <c r="LT193" s="45"/>
      <c r="LU193" s="45"/>
      <c r="LV193" s="45"/>
      <c r="LW193" s="45"/>
      <c r="LX193" s="45"/>
      <c r="LY193" s="45"/>
      <c r="LZ193" s="45"/>
      <c r="MA193" s="45"/>
      <c r="MB193" s="45"/>
      <c r="MC193" s="45"/>
      <c r="MD193" s="45"/>
      <c r="ME193" s="45"/>
      <c r="MF193" s="45"/>
      <c r="MG193" s="45"/>
      <c r="MH193" s="45"/>
      <c r="MI193" s="45"/>
      <c r="MJ193" s="45"/>
      <c r="MK193" s="45"/>
      <c r="ML193" s="45"/>
      <c r="MM193" s="45"/>
      <c r="MN193" s="45"/>
      <c r="MO193" s="45"/>
      <c r="MP193" s="45"/>
      <c r="MQ193" s="45"/>
      <c r="MR193" s="45"/>
      <c r="MS193" s="45"/>
      <c r="MT193" s="45"/>
      <c r="MU193" s="45"/>
      <c r="MV193" s="45"/>
      <c r="MW193" s="45"/>
      <c r="MX193" s="45"/>
      <c r="MY193" s="45"/>
      <c r="MZ193" s="45"/>
      <c r="NA193" s="45"/>
      <c r="NB193" s="45"/>
      <c r="NC193" s="45"/>
      <c r="ND193" s="45"/>
      <c r="NE193" s="45"/>
      <c r="NF193" s="45"/>
      <c r="NG193" s="45"/>
      <c r="NH193" s="45"/>
      <c r="NI193" s="45"/>
      <c r="NJ193" s="45"/>
      <c r="NK193" s="45"/>
      <c r="NL193" s="45"/>
      <c r="NM193" s="45"/>
      <c r="NN193" s="45"/>
      <c r="NO193" s="45"/>
      <c r="NP193" s="45"/>
      <c r="NQ193" s="45"/>
      <c r="NR193" s="45"/>
      <c r="NS193" s="45"/>
      <c r="NT193" s="45"/>
      <c r="NU193" s="45"/>
      <c r="NV193" s="45"/>
      <c r="NW193" s="45"/>
      <c r="NX193" s="45"/>
      <c r="NY193" s="45"/>
      <c r="NZ193" s="45"/>
      <c r="OA193" s="45"/>
      <c r="OB193" s="45"/>
      <c r="OC193" s="45"/>
      <c r="OD193" s="45"/>
      <c r="OE193" s="45"/>
      <c r="OF193" s="45"/>
      <c r="OG193" s="45"/>
      <c r="OH193" s="45"/>
      <c r="OI193" s="45"/>
      <c r="OJ193" s="45"/>
      <c r="OK193" s="45"/>
      <c r="OL193" s="45"/>
      <c r="OM193" s="45"/>
      <c r="ON193" s="45"/>
      <c r="OO193" s="45"/>
      <c r="OP193" s="45"/>
      <c r="OQ193" s="45"/>
      <c r="OR193" s="45"/>
      <c r="OS193" s="45"/>
      <c r="OT193" s="45"/>
      <c r="OU193" s="45"/>
      <c r="OV193" s="45"/>
      <c r="OW193" s="45"/>
      <c r="OX193" s="45"/>
      <c r="OY193" s="45"/>
      <c r="OZ193" s="45"/>
      <c r="PA193" s="45"/>
      <c r="PB193" s="45"/>
      <c r="PC193" s="45"/>
      <c r="PD193" s="45"/>
      <c r="PE193" s="45"/>
      <c r="PF193" s="45"/>
      <c r="PG193" s="45"/>
      <c r="PH193" s="45"/>
      <c r="PI193" s="45"/>
      <c r="PJ193" s="45"/>
      <c r="PK193" s="45"/>
      <c r="PL193" s="45"/>
      <c r="PM193" s="45"/>
      <c r="PN193" s="45"/>
      <c r="PO193" s="45"/>
      <c r="PP193" s="45"/>
      <c r="PQ193" s="45"/>
      <c r="PR193" s="45"/>
      <c r="PS193" s="45"/>
      <c r="PT193" s="45"/>
      <c r="PU193" s="45"/>
      <c r="PV193" s="45"/>
      <c r="PW193" s="45"/>
      <c r="PX193" s="45"/>
      <c r="PY193" s="45"/>
      <c r="PZ193" s="45"/>
      <c r="QA193" s="45"/>
      <c r="QB193" s="45"/>
      <c r="QC193" s="45"/>
      <c r="QD193" s="45"/>
      <c r="QE193" s="45"/>
      <c r="QF193" s="45"/>
      <c r="QG193" s="45"/>
      <c r="QH193" s="45"/>
      <c r="QI193" s="45"/>
      <c r="QJ193" s="45"/>
      <c r="QK193" s="45"/>
      <c r="QL193" s="45"/>
      <c r="QM193" s="45"/>
      <c r="QN193" s="45"/>
      <c r="QO193" s="45"/>
      <c r="QP193" s="45"/>
      <c r="QQ193" s="45"/>
      <c r="QR193" s="45"/>
      <c r="QS193" s="45"/>
      <c r="QT193" s="45"/>
      <c r="QU193" s="45"/>
      <c r="QV193" s="45"/>
      <c r="QW193" s="45"/>
      <c r="QX193" s="45"/>
      <c r="QY193" s="45"/>
      <c r="QZ193" s="45"/>
      <c r="RA193" s="45"/>
      <c r="RB193" s="45"/>
      <c r="RC193" s="45"/>
      <c r="RD193" s="45"/>
      <c r="RE193" s="45"/>
      <c r="RF193" s="45"/>
      <c r="RG193" s="45"/>
      <c r="RH193" s="45"/>
      <c r="RI193" s="45"/>
      <c r="RJ193" s="45"/>
      <c r="RK193" s="45"/>
      <c r="RL193" s="45"/>
      <c r="RM193" s="45"/>
      <c r="RN193" s="45"/>
      <c r="RO193" s="45"/>
      <c r="RP193" s="45"/>
      <c r="RQ193" s="45"/>
      <c r="RR193" s="45"/>
      <c r="RS193" s="45"/>
      <c r="RT193" s="45"/>
      <c r="RU193" s="45"/>
      <c r="RV193" s="45"/>
      <c r="RW193" s="45"/>
      <c r="RX193" s="45"/>
      <c r="RY193" s="45"/>
      <c r="RZ193" s="45"/>
      <c r="SA193" s="45"/>
      <c r="SB193" s="45"/>
      <c r="SC193" s="45"/>
      <c r="SD193" s="45"/>
      <c r="SE193" s="45"/>
      <c r="SF193" s="45"/>
      <c r="SG193" s="45"/>
      <c r="SH193" s="45"/>
      <c r="SI193" s="45"/>
      <c r="SJ193" s="45"/>
      <c r="SK193" s="45"/>
      <c r="SL193" s="45"/>
      <c r="SM193" s="45"/>
      <c r="SN193" s="45"/>
      <c r="SO193" s="45"/>
      <c r="SP193" s="45"/>
      <c r="SQ193" s="45"/>
      <c r="SR193" s="45"/>
      <c r="SS193" s="45"/>
      <c r="ST193" s="45"/>
      <c r="SU193" s="45"/>
      <c r="SV193" s="45"/>
      <c r="SW193" s="45"/>
      <c r="SX193" s="45"/>
      <c r="SY193" s="45"/>
      <c r="SZ193" s="45"/>
      <c r="TA193" s="45"/>
      <c r="TB193" s="45"/>
      <c r="TC193" s="45"/>
      <c r="TD193" s="45"/>
      <c r="TE193" s="45"/>
      <c r="TF193" s="45"/>
      <c r="TG193" s="45"/>
      <c r="TH193" s="45"/>
      <c r="TI193" s="45"/>
      <c r="TJ193" s="45"/>
      <c r="TK193" s="45"/>
      <c r="TL193" s="45"/>
      <c r="TM193" s="45"/>
      <c r="TN193" s="45"/>
      <c r="TO193" s="45"/>
      <c r="TP193" s="45"/>
      <c r="TQ193" s="45"/>
      <c r="TR193" s="45"/>
      <c r="TS193" s="45"/>
      <c r="TT193" s="45"/>
      <c r="TU193" s="45"/>
      <c r="TV193" s="45"/>
      <c r="TW193" s="45"/>
      <c r="TX193" s="45"/>
      <c r="TY193" s="45"/>
      <c r="TZ193" s="45"/>
      <c r="UA193" s="45"/>
      <c r="UB193" s="45"/>
      <c r="UC193" s="45"/>
      <c r="UD193" s="45"/>
      <c r="UE193" s="45"/>
      <c r="UF193" s="45"/>
      <c r="UG193" s="45"/>
      <c r="UH193" s="45"/>
      <c r="UI193" s="45"/>
      <c r="UJ193" s="45"/>
      <c r="UK193" s="45"/>
      <c r="UL193" s="45"/>
      <c r="UM193" s="45"/>
      <c r="UN193" s="45"/>
      <c r="UO193" s="45"/>
      <c r="UP193" s="45"/>
      <c r="UQ193" s="45"/>
      <c r="UR193" s="45"/>
      <c r="US193" s="45"/>
      <c r="UT193" s="45"/>
      <c r="UU193" s="45"/>
      <c r="UV193" s="45"/>
      <c r="UW193" s="45"/>
      <c r="UX193" s="45"/>
      <c r="UY193" s="45"/>
      <c r="UZ193" s="45"/>
      <c r="VA193" s="45"/>
      <c r="VB193" s="45"/>
      <c r="VC193" s="45"/>
      <c r="VD193" s="45"/>
      <c r="VE193" s="45"/>
      <c r="VF193" s="45"/>
      <c r="VG193" s="45"/>
      <c r="VH193" s="45"/>
      <c r="VI193" s="45"/>
      <c r="VJ193" s="45"/>
      <c r="VK193" s="45"/>
      <c r="VL193" s="45"/>
      <c r="VM193" s="45"/>
      <c r="VN193" s="45"/>
      <c r="VO193" s="45"/>
      <c r="VP193" s="45"/>
      <c r="VQ193" s="45"/>
      <c r="VR193" s="45"/>
      <c r="VS193" s="45"/>
      <c r="VT193" s="45"/>
      <c r="VU193" s="45"/>
      <c r="VV193" s="45"/>
      <c r="VW193" s="45"/>
      <c r="VX193" s="45"/>
      <c r="VY193" s="45"/>
      <c r="VZ193" s="45"/>
      <c r="WA193" s="45"/>
      <c r="WB193" s="45"/>
      <c r="WC193" s="45"/>
      <c r="WD193" s="45"/>
      <c r="WE193" s="45"/>
      <c r="WF193" s="45"/>
      <c r="WG193" s="45"/>
      <c r="WH193" s="45"/>
      <c r="WI193" s="45"/>
      <c r="WJ193" s="45"/>
      <c r="WK193" s="45"/>
      <c r="WL193" s="45"/>
      <c r="WM193" s="45"/>
      <c r="WN193" s="45"/>
      <c r="WO193" s="45"/>
      <c r="WP193" s="45"/>
      <c r="WQ193" s="45"/>
      <c r="WR193" s="45"/>
      <c r="WS193" s="45"/>
      <c r="WT193" s="45"/>
      <c r="WU193" s="45"/>
      <c r="WV193" s="45"/>
      <c r="WW193" s="45"/>
      <c r="WX193" s="45"/>
      <c r="WY193" s="45"/>
      <c r="WZ193" s="45"/>
      <c r="XA193" s="45"/>
      <c r="XB193" s="45"/>
      <c r="XC193" s="45"/>
      <c r="XD193" s="45"/>
      <c r="XE193" s="45"/>
      <c r="XF193" s="45"/>
      <c r="XG193" s="45"/>
      <c r="XH193" s="45"/>
      <c r="XI193" s="45"/>
      <c r="XJ193" s="45"/>
      <c r="XK193" s="45"/>
      <c r="XL193" s="45"/>
      <c r="XM193" s="45"/>
      <c r="XN193" s="45"/>
      <c r="XO193" s="45"/>
      <c r="XP193" s="45"/>
      <c r="XQ193" s="45"/>
      <c r="XR193" s="45"/>
      <c r="XS193" s="45"/>
      <c r="XT193" s="45"/>
      <c r="XU193" s="45"/>
      <c r="XV193" s="45"/>
      <c r="XW193" s="45"/>
      <c r="XX193" s="45"/>
      <c r="XY193" s="45"/>
      <c r="XZ193" s="45"/>
      <c r="YA193" s="45"/>
      <c r="YB193" s="45"/>
      <c r="YC193" s="45"/>
      <c r="YD193" s="45"/>
      <c r="YE193" s="45"/>
      <c r="YF193" s="45"/>
      <c r="YG193" s="45"/>
      <c r="YH193" s="45"/>
      <c r="YI193" s="45"/>
      <c r="YJ193" s="45"/>
      <c r="YK193" s="45"/>
      <c r="YL193" s="45"/>
      <c r="YM193" s="45"/>
      <c r="YN193" s="45"/>
      <c r="YO193" s="45"/>
      <c r="YP193" s="45"/>
      <c r="YQ193" s="45"/>
      <c r="YR193" s="45"/>
      <c r="YS193" s="45"/>
      <c r="YT193" s="45"/>
      <c r="YU193" s="45"/>
      <c r="YV193" s="45"/>
      <c r="YW193" s="45"/>
      <c r="YX193" s="45"/>
      <c r="YY193" s="45"/>
      <c r="YZ193" s="45"/>
      <c r="ZA193" s="45"/>
      <c r="ZB193" s="45"/>
      <c r="ZC193" s="45"/>
      <c r="ZD193" s="45"/>
      <c r="ZE193" s="45"/>
    </row>
    <row r="194" spans="1:681" ht="23.25" customHeight="1">
      <c r="A194" s="215" t="s">
        <v>1166</v>
      </c>
      <c r="B194" s="215"/>
      <c r="C194" s="215"/>
      <c r="D194" s="215"/>
      <c r="E194" s="215"/>
      <c r="F194" s="215"/>
      <c r="G194" s="215"/>
      <c r="H194" s="215"/>
      <c r="I194" s="215"/>
      <c r="J194" s="215"/>
      <c r="K194" s="215"/>
      <c r="L194" s="215"/>
      <c r="M194" s="215"/>
    </row>
    <row r="195" spans="1:681" ht="23.25" customHeight="1">
      <c r="A195" s="201" t="s">
        <v>1307</v>
      </c>
      <c r="B195" s="201"/>
      <c r="C195" s="201"/>
      <c r="D195" s="201"/>
      <c r="E195" s="201"/>
      <c r="F195" s="201"/>
      <c r="G195" s="201"/>
      <c r="H195" s="201"/>
      <c r="I195" s="201"/>
      <c r="J195" s="201"/>
      <c r="K195" s="201"/>
      <c r="L195" s="201"/>
      <c r="M195" s="201"/>
    </row>
    <row r="196" spans="1:681" ht="48" customHeight="1">
      <c r="A196" s="208" t="s">
        <v>1048</v>
      </c>
      <c r="B196" s="138">
        <v>1</v>
      </c>
      <c r="C196" s="142" t="s">
        <v>1167</v>
      </c>
      <c r="D196" s="131" t="s">
        <v>34</v>
      </c>
      <c r="E196" s="131" t="s">
        <v>65</v>
      </c>
      <c r="F196" s="144"/>
      <c r="G196" s="141"/>
      <c r="H196" s="141"/>
      <c r="I196" s="141"/>
      <c r="J196" s="141"/>
      <c r="K196" s="144"/>
      <c r="L196" s="131" t="s">
        <v>66</v>
      </c>
      <c r="M196" s="131" t="s">
        <v>505</v>
      </c>
    </row>
    <row r="197" spans="1:681" ht="109.5" customHeight="1">
      <c r="A197" s="209"/>
      <c r="B197" s="138">
        <v>2</v>
      </c>
      <c r="C197" s="142" t="s">
        <v>67</v>
      </c>
      <c r="D197" s="131" t="s">
        <v>34</v>
      </c>
      <c r="E197" s="131" t="s">
        <v>68</v>
      </c>
      <c r="F197" s="144"/>
      <c r="G197" s="141"/>
      <c r="H197" s="141"/>
      <c r="I197" s="141"/>
      <c r="J197" s="141"/>
      <c r="K197" s="141"/>
      <c r="L197" s="131" t="s">
        <v>69</v>
      </c>
      <c r="M197" s="131" t="s">
        <v>70</v>
      </c>
    </row>
    <row r="198" spans="1:681" ht="88.5" customHeight="1">
      <c r="A198" s="210"/>
      <c r="B198" s="138">
        <v>3</v>
      </c>
      <c r="C198" s="137" t="s">
        <v>72</v>
      </c>
      <c r="D198" s="131" t="s">
        <v>34</v>
      </c>
      <c r="E198" s="134" t="s">
        <v>73</v>
      </c>
      <c r="F198" s="144"/>
      <c r="G198" s="141"/>
      <c r="H198" s="141"/>
      <c r="I198" s="141"/>
      <c r="J198" s="141"/>
      <c r="K198" s="141"/>
      <c r="L198" s="131" t="s">
        <v>74</v>
      </c>
      <c r="M198" s="131" t="s">
        <v>75</v>
      </c>
    </row>
    <row r="199" spans="1:681" ht="57" customHeight="1">
      <c r="A199" s="211" t="s">
        <v>1049</v>
      </c>
      <c r="B199" s="138">
        <v>4</v>
      </c>
      <c r="C199" s="142" t="s">
        <v>77</v>
      </c>
      <c r="D199" s="131" t="s">
        <v>34</v>
      </c>
      <c r="E199" s="134" t="s">
        <v>81</v>
      </c>
      <c r="F199" s="144"/>
      <c r="G199" s="140"/>
      <c r="H199" s="140"/>
      <c r="I199" s="140"/>
      <c r="J199" s="140"/>
      <c r="K199" s="140"/>
      <c r="L199" s="131" t="s">
        <v>78</v>
      </c>
      <c r="M199" s="114" t="s">
        <v>79</v>
      </c>
    </row>
    <row r="200" spans="1:681" ht="120" customHeight="1">
      <c r="A200" s="212"/>
      <c r="B200" s="138">
        <v>5</v>
      </c>
      <c r="C200" s="142" t="s">
        <v>1344</v>
      </c>
      <c r="D200" s="131" t="s">
        <v>34</v>
      </c>
      <c r="E200" s="182" t="s">
        <v>1382</v>
      </c>
      <c r="F200" s="144">
        <f>G200+H200+I200+J200+K200</f>
        <v>15000</v>
      </c>
      <c r="G200" s="140"/>
      <c r="H200" s="140"/>
      <c r="I200" s="140"/>
      <c r="J200" s="140"/>
      <c r="K200" s="140">
        <v>15000</v>
      </c>
      <c r="L200" s="80" t="s">
        <v>1345</v>
      </c>
      <c r="M200" s="153">
        <v>1</v>
      </c>
    </row>
    <row r="201" spans="1:681" ht="118.5" customHeight="1">
      <c r="A201" s="212"/>
      <c r="B201" s="138">
        <v>6</v>
      </c>
      <c r="C201" s="142" t="s">
        <v>1346</v>
      </c>
      <c r="D201" s="131" t="s">
        <v>34</v>
      </c>
      <c r="E201" s="182" t="s">
        <v>1382</v>
      </c>
      <c r="F201" s="144">
        <f>G201+H201+I201+J201+K201</f>
        <v>260</v>
      </c>
      <c r="G201" s="140"/>
      <c r="H201" s="140"/>
      <c r="I201" s="140"/>
      <c r="J201" s="140"/>
      <c r="K201" s="140">
        <v>260</v>
      </c>
      <c r="L201" s="80" t="s">
        <v>1348</v>
      </c>
      <c r="M201" s="80" t="s">
        <v>1349</v>
      </c>
    </row>
    <row r="202" spans="1:681" ht="117.75" customHeight="1">
      <c r="A202" s="212"/>
      <c r="B202" s="138">
        <v>7</v>
      </c>
      <c r="C202" s="142" t="s">
        <v>1347</v>
      </c>
      <c r="D202" s="131" t="s">
        <v>34</v>
      </c>
      <c r="E202" s="182" t="s">
        <v>1382</v>
      </c>
      <c r="F202" s="144">
        <f>G202+H202+I202+J202+K202</f>
        <v>150</v>
      </c>
      <c r="G202" s="140"/>
      <c r="H202" s="140"/>
      <c r="I202" s="140"/>
      <c r="J202" s="140"/>
      <c r="K202" s="140">
        <v>150</v>
      </c>
      <c r="L202" s="80" t="s">
        <v>1348</v>
      </c>
      <c r="M202" s="80" t="s">
        <v>151</v>
      </c>
    </row>
    <row r="203" spans="1:681" ht="93" customHeight="1">
      <c r="A203" s="244"/>
      <c r="B203" s="187">
        <v>8</v>
      </c>
      <c r="C203" s="188" t="s">
        <v>1381</v>
      </c>
      <c r="D203" s="183" t="s">
        <v>34</v>
      </c>
      <c r="E203" s="182" t="s">
        <v>1380</v>
      </c>
      <c r="F203" s="185">
        <f>G203+H203+I203+J203+K203</f>
        <v>100</v>
      </c>
      <c r="G203" s="186"/>
      <c r="H203" s="186"/>
      <c r="I203" s="186">
        <v>100</v>
      </c>
      <c r="J203" s="186"/>
      <c r="K203" s="186"/>
      <c r="L203" s="80" t="s">
        <v>1383</v>
      </c>
      <c r="M203" s="80" t="s">
        <v>213</v>
      </c>
    </row>
    <row r="204" spans="1:681" s="3" customFormat="1" ht="23.25" customHeight="1">
      <c r="A204" s="11"/>
      <c r="B204" s="11"/>
      <c r="C204" s="161" t="s">
        <v>7</v>
      </c>
      <c r="D204" s="158"/>
      <c r="E204" s="159"/>
      <c r="F204" s="160">
        <f>SUM(F196:F203)</f>
        <v>15510</v>
      </c>
      <c r="G204" s="160">
        <f t="shared" ref="G204:K204" si="20">SUM(G196:G203)</f>
        <v>0</v>
      </c>
      <c r="H204" s="160">
        <f t="shared" si="20"/>
        <v>0</v>
      </c>
      <c r="I204" s="160">
        <f t="shared" si="20"/>
        <v>100</v>
      </c>
      <c r="J204" s="160">
        <f t="shared" si="20"/>
        <v>0</v>
      </c>
      <c r="K204" s="160">
        <f t="shared" si="20"/>
        <v>15410</v>
      </c>
      <c r="L204" s="11"/>
      <c r="M204" s="90"/>
      <c r="N204" s="43"/>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50"/>
      <c r="CD204" s="50"/>
      <c r="CE204" s="50"/>
      <c r="CF204" s="50"/>
      <c r="CG204" s="50"/>
      <c r="CH204" s="50"/>
      <c r="CI204" s="50"/>
      <c r="CJ204" s="50"/>
      <c r="CK204" s="50"/>
      <c r="CL204" s="50"/>
      <c r="CM204" s="50"/>
      <c r="CN204" s="50"/>
      <c r="CO204" s="50"/>
      <c r="CP204" s="50"/>
      <c r="CQ204" s="50"/>
      <c r="CR204" s="50"/>
      <c r="CS204" s="50"/>
      <c r="CT204" s="50"/>
      <c r="CU204" s="50"/>
      <c r="CV204" s="50"/>
      <c r="CW204" s="50"/>
      <c r="CX204" s="50"/>
      <c r="CY204" s="50"/>
      <c r="CZ204" s="50"/>
      <c r="DA204" s="50"/>
      <c r="DB204" s="50"/>
      <c r="DC204" s="50"/>
      <c r="DD204" s="50"/>
      <c r="DE204" s="50"/>
      <c r="DF204" s="50"/>
      <c r="DG204" s="50"/>
      <c r="DH204" s="50"/>
      <c r="DI204" s="50"/>
      <c r="DJ204" s="50"/>
      <c r="DK204" s="50"/>
      <c r="DL204" s="50"/>
      <c r="DM204" s="50"/>
      <c r="DN204" s="50"/>
      <c r="DO204" s="50"/>
      <c r="DP204" s="50"/>
      <c r="DQ204" s="50"/>
      <c r="DR204" s="50"/>
      <c r="DS204" s="50"/>
      <c r="DT204" s="50"/>
      <c r="DU204" s="50"/>
      <c r="DV204" s="50"/>
      <c r="DW204" s="50"/>
      <c r="DX204" s="50"/>
      <c r="DY204" s="50"/>
      <c r="DZ204" s="50"/>
      <c r="EA204" s="50"/>
      <c r="EB204" s="50"/>
      <c r="EC204" s="50"/>
      <c r="ED204" s="50"/>
      <c r="EE204" s="50"/>
      <c r="EF204" s="50"/>
      <c r="EG204" s="50"/>
      <c r="EH204" s="50"/>
      <c r="EI204" s="50"/>
      <c r="EJ204" s="50"/>
      <c r="EK204" s="50"/>
      <c r="EL204" s="50"/>
      <c r="EM204" s="50"/>
      <c r="EN204" s="50"/>
      <c r="EO204" s="50"/>
      <c r="EP204" s="50"/>
      <c r="EQ204" s="50"/>
      <c r="ER204" s="50"/>
      <c r="ES204" s="50"/>
      <c r="ET204" s="50"/>
      <c r="EU204" s="50"/>
      <c r="EV204" s="50"/>
      <c r="EW204" s="50"/>
      <c r="EX204" s="50"/>
      <c r="EY204" s="50"/>
      <c r="EZ204" s="50"/>
      <c r="FA204" s="50"/>
      <c r="FB204" s="50"/>
      <c r="FC204" s="50"/>
      <c r="FD204" s="50"/>
      <c r="FE204" s="50"/>
      <c r="FF204" s="50"/>
      <c r="FG204" s="50"/>
      <c r="FH204" s="50"/>
      <c r="FI204" s="50"/>
      <c r="FJ204" s="50"/>
      <c r="FK204" s="50"/>
      <c r="FL204" s="50"/>
      <c r="FM204" s="50"/>
      <c r="FN204" s="50"/>
      <c r="FO204" s="50"/>
      <c r="FP204" s="50"/>
      <c r="FQ204" s="50"/>
      <c r="FR204" s="50"/>
      <c r="FS204" s="50"/>
      <c r="FT204" s="50"/>
      <c r="FU204" s="50"/>
      <c r="FV204" s="50"/>
      <c r="FW204" s="50"/>
      <c r="FX204" s="50"/>
      <c r="FY204" s="50"/>
      <c r="FZ204" s="50"/>
      <c r="GA204" s="50"/>
      <c r="GB204" s="50"/>
      <c r="GC204" s="50"/>
      <c r="GD204" s="50"/>
      <c r="GE204" s="50"/>
      <c r="GF204" s="50"/>
      <c r="GG204" s="50"/>
      <c r="GH204" s="50"/>
      <c r="GI204" s="50"/>
      <c r="GJ204" s="50"/>
      <c r="GK204" s="50"/>
      <c r="GL204" s="50"/>
      <c r="GM204" s="50"/>
      <c r="GN204" s="50"/>
      <c r="GO204" s="50"/>
      <c r="GP204" s="50"/>
      <c r="GQ204" s="50"/>
      <c r="GR204" s="50"/>
      <c r="GS204" s="50"/>
      <c r="GT204" s="50"/>
      <c r="GU204" s="50"/>
      <c r="GV204" s="50"/>
      <c r="GW204" s="50"/>
      <c r="GX204" s="50"/>
      <c r="GY204" s="50"/>
      <c r="GZ204" s="50"/>
      <c r="HA204" s="50"/>
      <c r="HB204" s="50"/>
      <c r="HC204" s="50"/>
      <c r="HD204" s="50"/>
      <c r="HE204" s="50"/>
      <c r="HF204" s="50"/>
      <c r="HG204" s="50"/>
      <c r="HH204" s="50"/>
      <c r="HI204" s="50"/>
      <c r="HJ204" s="50"/>
      <c r="HK204" s="50"/>
      <c r="HL204" s="50"/>
      <c r="HM204" s="50"/>
      <c r="HN204" s="50"/>
      <c r="HO204" s="50"/>
      <c r="HP204" s="50"/>
      <c r="HQ204" s="50"/>
      <c r="HR204" s="50"/>
      <c r="HS204" s="50"/>
      <c r="HT204" s="50"/>
      <c r="HU204" s="50"/>
      <c r="HV204" s="50"/>
      <c r="HW204" s="50"/>
      <c r="HX204" s="50"/>
      <c r="HY204" s="50"/>
      <c r="HZ204" s="50"/>
      <c r="IA204" s="50"/>
      <c r="IB204" s="50"/>
      <c r="IC204" s="50"/>
      <c r="ID204" s="50"/>
      <c r="IE204" s="50"/>
      <c r="IF204" s="50"/>
      <c r="IG204" s="50"/>
      <c r="IH204" s="50"/>
      <c r="II204" s="50"/>
      <c r="IJ204" s="50"/>
      <c r="IK204" s="50"/>
      <c r="IL204" s="50"/>
      <c r="IM204" s="50"/>
      <c r="IN204" s="50"/>
      <c r="IO204" s="50"/>
      <c r="IP204" s="50"/>
      <c r="IQ204" s="50"/>
      <c r="IR204" s="50"/>
      <c r="IS204" s="50"/>
      <c r="IT204" s="50"/>
      <c r="IU204" s="50"/>
      <c r="IV204" s="50"/>
      <c r="IW204" s="50"/>
      <c r="IX204" s="50"/>
      <c r="IY204" s="50"/>
      <c r="IZ204" s="50"/>
      <c r="JA204" s="50"/>
      <c r="JB204" s="50"/>
      <c r="JC204" s="50"/>
      <c r="JD204" s="50"/>
      <c r="JE204" s="50"/>
      <c r="JF204" s="50"/>
      <c r="JG204" s="50"/>
      <c r="JH204" s="50"/>
      <c r="JI204" s="50"/>
      <c r="JJ204" s="50"/>
      <c r="JK204" s="50"/>
      <c r="JL204" s="50"/>
      <c r="JM204" s="50"/>
      <c r="JN204" s="50"/>
      <c r="JO204" s="50"/>
      <c r="JP204" s="50"/>
      <c r="JQ204" s="50"/>
      <c r="JR204" s="50"/>
      <c r="JS204" s="50"/>
      <c r="JT204" s="50"/>
      <c r="JU204" s="50"/>
      <c r="JV204" s="50"/>
      <c r="JW204" s="50"/>
      <c r="JX204" s="50"/>
      <c r="JY204" s="50"/>
      <c r="JZ204" s="50"/>
      <c r="KA204" s="50"/>
      <c r="KB204" s="50"/>
      <c r="KC204" s="50"/>
      <c r="KD204" s="50"/>
      <c r="KE204" s="50"/>
      <c r="KF204" s="50"/>
      <c r="KG204" s="50"/>
      <c r="KH204" s="50"/>
      <c r="KI204" s="50"/>
      <c r="KJ204" s="50"/>
      <c r="KK204" s="50"/>
      <c r="KL204" s="50"/>
      <c r="KM204" s="50"/>
      <c r="KN204" s="50"/>
      <c r="KO204" s="50"/>
      <c r="KP204" s="50"/>
      <c r="KQ204" s="50"/>
      <c r="KR204" s="50"/>
      <c r="KS204" s="50"/>
      <c r="KT204" s="50"/>
      <c r="KU204" s="50"/>
      <c r="KV204" s="50"/>
      <c r="KW204" s="50"/>
      <c r="KX204" s="50"/>
      <c r="KY204" s="50"/>
      <c r="KZ204" s="50"/>
      <c r="LA204" s="50"/>
      <c r="LB204" s="50"/>
      <c r="LC204" s="50"/>
      <c r="LD204" s="50"/>
      <c r="LE204" s="50"/>
      <c r="LF204" s="50"/>
      <c r="LG204" s="50"/>
      <c r="LH204" s="50"/>
      <c r="LI204" s="50"/>
      <c r="LJ204" s="50"/>
      <c r="LK204" s="50"/>
      <c r="LL204" s="50"/>
      <c r="LM204" s="50"/>
      <c r="LN204" s="50"/>
      <c r="LO204" s="50"/>
      <c r="LP204" s="50"/>
      <c r="LQ204" s="50"/>
      <c r="LR204" s="50"/>
      <c r="LS204" s="50"/>
      <c r="LT204" s="50"/>
      <c r="LU204" s="50"/>
      <c r="LV204" s="50"/>
      <c r="LW204" s="50"/>
      <c r="LX204" s="50"/>
      <c r="LY204" s="50"/>
      <c r="LZ204" s="50"/>
      <c r="MA204" s="50"/>
      <c r="MB204" s="50"/>
      <c r="MC204" s="50"/>
      <c r="MD204" s="50"/>
      <c r="ME204" s="50"/>
      <c r="MF204" s="50"/>
      <c r="MG204" s="50"/>
      <c r="MH204" s="50"/>
      <c r="MI204" s="50"/>
      <c r="MJ204" s="50"/>
      <c r="MK204" s="50"/>
      <c r="ML204" s="50"/>
      <c r="MM204" s="50"/>
      <c r="MN204" s="50"/>
      <c r="MO204" s="50"/>
      <c r="MP204" s="50"/>
      <c r="MQ204" s="50"/>
      <c r="MR204" s="50"/>
      <c r="MS204" s="50"/>
      <c r="MT204" s="50"/>
      <c r="MU204" s="50"/>
      <c r="MV204" s="50"/>
      <c r="MW204" s="50"/>
      <c r="MX204" s="50"/>
      <c r="MY204" s="50"/>
      <c r="MZ204" s="50"/>
      <c r="NA204" s="50"/>
      <c r="NB204" s="50"/>
      <c r="NC204" s="50"/>
      <c r="ND204" s="50"/>
      <c r="NE204" s="50"/>
      <c r="NF204" s="50"/>
      <c r="NG204" s="50"/>
      <c r="NH204" s="50"/>
      <c r="NI204" s="50"/>
      <c r="NJ204" s="50"/>
      <c r="NK204" s="50"/>
      <c r="NL204" s="50"/>
      <c r="NM204" s="50"/>
      <c r="NN204" s="50"/>
      <c r="NO204" s="50"/>
      <c r="NP204" s="50"/>
      <c r="NQ204" s="50"/>
      <c r="NR204" s="50"/>
      <c r="NS204" s="50"/>
      <c r="NT204" s="50"/>
      <c r="NU204" s="50"/>
      <c r="NV204" s="50"/>
      <c r="NW204" s="50"/>
      <c r="NX204" s="50"/>
      <c r="NY204" s="50"/>
      <c r="NZ204" s="50"/>
      <c r="OA204" s="50"/>
      <c r="OB204" s="50"/>
      <c r="OC204" s="50"/>
      <c r="OD204" s="50"/>
      <c r="OE204" s="50"/>
      <c r="OF204" s="50"/>
      <c r="OG204" s="50"/>
      <c r="OH204" s="50"/>
      <c r="OI204" s="50"/>
      <c r="OJ204" s="50"/>
      <c r="OK204" s="50"/>
      <c r="OL204" s="50"/>
      <c r="OM204" s="50"/>
      <c r="ON204" s="50"/>
      <c r="OO204" s="50"/>
      <c r="OP204" s="50"/>
      <c r="OQ204" s="50"/>
      <c r="OR204" s="50"/>
      <c r="OS204" s="50"/>
      <c r="OT204" s="50"/>
      <c r="OU204" s="50"/>
      <c r="OV204" s="50"/>
      <c r="OW204" s="50"/>
      <c r="OX204" s="50"/>
      <c r="OY204" s="50"/>
      <c r="OZ204" s="50"/>
      <c r="PA204" s="50"/>
      <c r="PB204" s="50"/>
      <c r="PC204" s="50"/>
      <c r="PD204" s="50"/>
      <c r="PE204" s="50"/>
      <c r="PF204" s="50"/>
      <c r="PG204" s="50"/>
      <c r="PH204" s="50"/>
      <c r="PI204" s="50"/>
      <c r="PJ204" s="50"/>
      <c r="PK204" s="50"/>
      <c r="PL204" s="50"/>
      <c r="PM204" s="50"/>
      <c r="PN204" s="50"/>
      <c r="PO204" s="50"/>
      <c r="PP204" s="50"/>
      <c r="PQ204" s="50"/>
      <c r="PR204" s="50"/>
      <c r="PS204" s="50"/>
      <c r="PT204" s="50"/>
      <c r="PU204" s="50"/>
      <c r="PV204" s="50"/>
      <c r="PW204" s="50"/>
      <c r="PX204" s="50"/>
      <c r="PY204" s="50"/>
      <c r="PZ204" s="50"/>
      <c r="QA204" s="50"/>
      <c r="QB204" s="50"/>
      <c r="QC204" s="50"/>
      <c r="QD204" s="50"/>
      <c r="QE204" s="50"/>
      <c r="QF204" s="50"/>
      <c r="QG204" s="50"/>
      <c r="QH204" s="50"/>
      <c r="QI204" s="50"/>
      <c r="QJ204" s="50"/>
      <c r="QK204" s="50"/>
      <c r="QL204" s="50"/>
      <c r="QM204" s="50"/>
      <c r="QN204" s="50"/>
      <c r="QO204" s="50"/>
      <c r="QP204" s="50"/>
      <c r="QQ204" s="50"/>
      <c r="QR204" s="50"/>
      <c r="QS204" s="50"/>
      <c r="QT204" s="50"/>
      <c r="QU204" s="50"/>
      <c r="QV204" s="50"/>
      <c r="QW204" s="50"/>
      <c r="QX204" s="50"/>
      <c r="QY204" s="50"/>
      <c r="QZ204" s="50"/>
      <c r="RA204" s="50"/>
      <c r="RB204" s="50"/>
      <c r="RC204" s="50"/>
      <c r="RD204" s="50"/>
      <c r="RE204" s="50"/>
      <c r="RF204" s="50"/>
      <c r="RG204" s="50"/>
      <c r="RH204" s="50"/>
      <c r="RI204" s="50"/>
      <c r="RJ204" s="50"/>
      <c r="RK204" s="50"/>
      <c r="RL204" s="50"/>
      <c r="RM204" s="50"/>
      <c r="RN204" s="50"/>
      <c r="RO204" s="50"/>
      <c r="RP204" s="50"/>
      <c r="RQ204" s="50"/>
      <c r="RR204" s="50"/>
      <c r="RS204" s="50"/>
      <c r="RT204" s="50"/>
      <c r="RU204" s="50"/>
      <c r="RV204" s="50"/>
      <c r="RW204" s="50"/>
      <c r="RX204" s="50"/>
      <c r="RY204" s="50"/>
      <c r="RZ204" s="50"/>
      <c r="SA204" s="50"/>
      <c r="SB204" s="50"/>
      <c r="SC204" s="50"/>
      <c r="SD204" s="50"/>
      <c r="SE204" s="50"/>
      <c r="SF204" s="50"/>
      <c r="SG204" s="50"/>
      <c r="SH204" s="50"/>
      <c r="SI204" s="50"/>
      <c r="SJ204" s="50"/>
      <c r="SK204" s="50"/>
      <c r="SL204" s="50"/>
      <c r="SM204" s="50"/>
      <c r="SN204" s="50"/>
      <c r="SO204" s="50"/>
      <c r="SP204" s="50"/>
      <c r="SQ204" s="50"/>
      <c r="SR204" s="50"/>
      <c r="SS204" s="50"/>
      <c r="ST204" s="50"/>
      <c r="SU204" s="50"/>
      <c r="SV204" s="50"/>
      <c r="SW204" s="50"/>
      <c r="SX204" s="50"/>
      <c r="SY204" s="50"/>
      <c r="SZ204" s="50"/>
      <c r="TA204" s="50"/>
      <c r="TB204" s="50"/>
      <c r="TC204" s="50"/>
      <c r="TD204" s="50"/>
      <c r="TE204" s="50"/>
      <c r="TF204" s="50"/>
      <c r="TG204" s="50"/>
      <c r="TH204" s="50"/>
      <c r="TI204" s="50"/>
      <c r="TJ204" s="50"/>
      <c r="TK204" s="50"/>
      <c r="TL204" s="50"/>
      <c r="TM204" s="50"/>
      <c r="TN204" s="50"/>
      <c r="TO204" s="50"/>
      <c r="TP204" s="50"/>
      <c r="TQ204" s="50"/>
      <c r="TR204" s="50"/>
      <c r="TS204" s="50"/>
      <c r="TT204" s="50"/>
      <c r="TU204" s="50"/>
      <c r="TV204" s="50"/>
      <c r="TW204" s="50"/>
      <c r="TX204" s="50"/>
      <c r="TY204" s="50"/>
      <c r="TZ204" s="50"/>
      <c r="UA204" s="50"/>
      <c r="UB204" s="50"/>
      <c r="UC204" s="50"/>
      <c r="UD204" s="50"/>
      <c r="UE204" s="50"/>
      <c r="UF204" s="50"/>
      <c r="UG204" s="50"/>
      <c r="UH204" s="50"/>
      <c r="UI204" s="50"/>
      <c r="UJ204" s="50"/>
      <c r="UK204" s="50"/>
      <c r="UL204" s="50"/>
      <c r="UM204" s="50"/>
      <c r="UN204" s="50"/>
      <c r="UO204" s="50"/>
      <c r="UP204" s="50"/>
      <c r="UQ204" s="50"/>
      <c r="UR204" s="50"/>
      <c r="US204" s="50"/>
      <c r="UT204" s="50"/>
      <c r="UU204" s="50"/>
      <c r="UV204" s="50"/>
      <c r="UW204" s="50"/>
      <c r="UX204" s="50"/>
      <c r="UY204" s="50"/>
      <c r="UZ204" s="50"/>
      <c r="VA204" s="50"/>
      <c r="VB204" s="50"/>
      <c r="VC204" s="50"/>
      <c r="VD204" s="50"/>
      <c r="VE204" s="50"/>
      <c r="VF204" s="50"/>
      <c r="VG204" s="50"/>
      <c r="VH204" s="50"/>
      <c r="VI204" s="50"/>
      <c r="VJ204" s="50"/>
      <c r="VK204" s="50"/>
      <c r="VL204" s="50"/>
      <c r="VM204" s="50"/>
      <c r="VN204" s="50"/>
      <c r="VO204" s="50"/>
      <c r="VP204" s="50"/>
      <c r="VQ204" s="50"/>
      <c r="VR204" s="50"/>
      <c r="VS204" s="50"/>
      <c r="VT204" s="50"/>
      <c r="VU204" s="50"/>
      <c r="VV204" s="50"/>
      <c r="VW204" s="50"/>
      <c r="VX204" s="50"/>
      <c r="VY204" s="50"/>
      <c r="VZ204" s="50"/>
      <c r="WA204" s="50"/>
      <c r="WB204" s="50"/>
      <c r="WC204" s="50"/>
      <c r="WD204" s="50"/>
      <c r="WE204" s="50"/>
      <c r="WF204" s="50"/>
      <c r="WG204" s="50"/>
      <c r="WH204" s="50"/>
      <c r="WI204" s="50"/>
      <c r="WJ204" s="50"/>
      <c r="WK204" s="50"/>
      <c r="WL204" s="50"/>
      <c r="WM204" s="50"/>
      <c r="WN204" s="50"/>
      <c r="WO204" s="50"/>
      <c r="WP204" s="50"/>
      <c r="WQ204" s="50"/>
      <c r="WR204" s="50"/>
      <c r="WS204" s="50"/>
      <c r="WT204" s="50"/>
      <c r="WU204" s="50"/>
      <c r="WV204" s="50"/>
      <c r="WW204" s="50"/>
      <c r="WX204" s="50"/>
      <c r="WY204" s="50"/>
      <c r="WZ204" s="50"/>
      <c r="XA204" s="50"/>
      <c r="XB204" s="50"/>
      <c r="XC204" s="50"/>
      <c r="XD204" s="50"/>
      <c r="XE204" s="50"/>
      <c r="XF204" s="50"/>
      <c r="XG204" s="50"/>
      <c r="XH204" s="50"/>
      <c r="XI204" s="50"/>
      <c r="XJ204" s="50"/>
      <c r="XK204" s="50"/>
      <c r="XL204" s="50"/>
      <c r="XM204" s="50"/>
      <c r="XN204" s="50"/>
      <c r="XO204" s="50"/>
      <c r="XP204" s="50"/>
      <c r="XQ204" s="50"/>
      <c r="XR204" s="50"/>
      <c r="XS204" s="50"/>
      <c r="XT204" s="50"/>
      <c r="XU204" s="50"/>
      <c r="XV204" s="50"/>
      <c r="XW204" s="50"/>
      <c r="XX204" s="50"/>
      <c r="XY204" s="50"/>
      <c r="XZ204" s="50"/>
      <c r="YA204" s="50"/>
      <c r="YB204" s="50"/>
      <c r="YC204" s="50"/>
      <c r="YD204" s="50"/>
      <c r="YE204" s="50"/>
      <c r="YF204" s="50"/>
      <c r="YG204" s="50"/>
      <c r="YH204" s="50"/>
      <c r="YI204" s="50"/>
      <c r="YJ204" s="50"/>
      <c r="YK204" s="50"/>
      <c r="YL204" s="50"/>
      <c r="YM204" s="50"/>
      <c r="YN204" s="50"/>
      <c r="YO204" s="50"/>
      <c r="YP204" s="50"/>
      <c r="YQ204" s="50"/>
      <c r="YR204" s="50"/>
      <c r="YS204" s="50"/>
      <c r="YT204" s="50"/>
      <c r="YU204" s="50"/>
      <c r="YV204" s="50"/>
      <c r="YW204" s="50"/>
      <c r="YX204" s="50"/>
      <c r="YY204" s="50"/>
      <c r="YZ204" s="50"/>
      <c r="ZA204" s="50"/>
      <c r="ZB204" s="50"/>
      <c r="ZC204" s="50"/>
      <c r="ZD204" s="50"/>
      <c r="ZE204" s="50"/>
    </row>
    <row r="205" spans="1:681" ht="23.25" customHeight="1">
      <c r="A205" s="201" t="s">
        <v>1318</v>
      </c>
      <c r="B205" s="201"/>
      <c r="C205" s="201"/>
      <c r="D205" s="201"/>
      <c r="E205" s="201"/>
      <c r="F205" s="201"/>
      <c r="G205" s="201"/>
      <c r="H205" s="201"/>
      <c r="I205" s="201"/>
      <c r="J205" s="201"/>
      <c r="K205" s="201"/>
      <c r="L205" s="201"/>
      <c r="M205" s="201"/>
    </row>
    <row r="206" spans="1:681" ht="124.5" customHeight="1">
      <c r="A206" s="190" t="s">
        <v>1051</v>
      </c>
      <c r="B206" s="138">
        <v>1</v>
      </c>
      <c r="C206" s="137" t="s">
        <v>483</v>
      </c>
      <c r="D206" s="131" t="s">
        <v>34</v>
      </c>
      <c r="E206" s="131" t="s">
        <v>995</v>
      </c>
      <c r="F206" s="141">
        <f>G206+H206+I206+J206+K206</f>
        <v>200</v>
      </c>
      <c r="G206" s="140"/>
      <c r="H206" s="140"/>
      <c r="I206" s="140">
        <v>200</v>
      </c>
      <c r="J206" s="140"/>
      <c r="K206" s="140"/>
      <c r="L206" s="180" t="s">
        <v>1374</v>
      </c>
      <c r="M206" s="55" t="s">
        <v>213</v>
      </c>
    </row>
    <row r="207" spans="1:681" ht="92.25" customHeight="1">
      <c r="A207" s="209" t="s">
        <v>1051</v>
      </c>
      <c r="B207" s="138">
        <v>2</v>
      </c>
      <c r="C207" s="137" t="s">
        <v>484</v>
      </c>
      <c r="D207" s="131" t="s">
        <v>34</v>
      </c>
      <c r="E207" s="138" t="s">
        <v>482</v>
      </c>
      <c r="F207" s="141">
        <f t="shared" ref="F207:F210" si="21">G207+H207+I207+J207+K207</f>
        <v>50</v>
      </c>
      <c r="G207" s="140"/>
      <c r="H207" s="140"/>
      <c r="I207" s="140">
        <v>50</v>
      </c>
      <c r="J207" s="140"/>
      <c r="K207" s="140"/>
      <c r="L207" s="131" t="s">
        <v>485</v>
      </c>
      <c r="M207" s="131" t="s">
        <v>229</v>
      </c>
    </row>
    <row r="208" spans="1:681" ht="78" customHeight="1">
      <c r="A208" s="209"/>
      <c r="B208" s="138">
        <v>3</v>
      </c>
      <c r="C208" s="137" t="s">
        <v>486</v>
      </c>
      <c r="D208" s="131" t="s">
        <v>34</v>
      </c>
      <c r="E208" s="138" t="s">
        <v>482</v>
      </c>
      <c r="F208" s="141">
        <f t="shared" si="21"/>
        <v>30</v>
      </c>
      <c r="G208" s="140"/>
      <c r="H208" s="140"/>
      <c r="I208" s="140">
        <v>30</v>
      </c>
      <c r="J208" s="140"/>
      <c r="K208" s="140"/>
      <c r="L208" s="134" t="s">
        <v>487</v>
      </c>
      <c r="M208" s="131" t="s">
        <v>151</v>
      </c>
    </row>
    <row r="209" spans="1:681" ht="94.5" customHeight="1">
      <c r="A209" s="209"/>
      <c r="B209" s="138">
        <v>4</v>
      </c>
      <c r="C209" s="137" t="s">
        <v>1170</v>
      </c>
      <c r="D209" s="131" t="s">
        <v>34</v>
      </c>
      <c r="E209" s="138" t="s">
        <v>482</v>
      </c>
      <c r="F209" s="141">
        <f t="shared" si="21"/>
        <v>40</v>
      </c>
      <c r="G209" s="140"/>
      <c r="H209" s="140"/>
      <c r="I209" s="140">
        <v>40</v>
      </c>
      <c r="J209" s="140"/>
      <c r="K209" s="140"/>
      <c r="L209" s="131" t="s">
        <v>488</v>
      </c>
      <c r="M209" s="131" t="s">
        <v>292</v>
      </c>
    </row>
    <row r="210" spans="1:681" ht="39.75" customHeight="1">
      <c r="A210" s="210"/>
      <c r="B210" s="138">
        <v>5</v>
      </c>
      <c r="C210" s="137" t="s">
        <v>489</v>
      </c>
      <c r="D210" s="131" t="s">
        <v>34</v>
      </c>
      <c r="E210" s="138" t="s">
        <v>482</v>
      </c>
      <c r="F210" s="141">
        <f t="shared" si="21"/>
        <v>25</v>
      </c>
      <c r="G210" s="140"/>
      <c r="H210" s="140"/>
      <c r="I210" s="140">
        <v>25</v>
      </c>
      <c r="J210" s="140"/>
      <c r="K210" s="140"/>
      <c r="L210" s="131" t="s">
        <v>490</v>
      </c>
      <c r="M210" s="107" t="s">
        <v>491</v>
      </c>
    </row>
    <row r="211" spans="1:681" s="3" customFormat="1" ht="23.25" customHeight="1">
      <c r="A211" s="11"/>
      <c r="B211" s="11"/>
      <c r="C211" s="161" t="s">
        <v>7</v>
      </c>
      <c r="D211" s="158"/>
      <c r="E211" s="159"/>
      <c r="F211" s="160">
        <f t="shared" ref="F211:K211" si="22">SUM(F206:F210)</f>
        <v>345</v>
      </c>
      <c r="G211" s="160">
        <f t="shared" si="22"/>
        <v>0</v>
      </c>
      <c r="H211" s="160">
        <f t="shared" si="22"/>
        <v>0</v>
      </c>
      <c r="I211" s="160">
        <f t="shared" si="22"/>
        <v>345</v>
      </c>
      <c r="J211" s="160">
        <f t="shared" si="22"/>
        <v>0</v>
      </c>
      <c r="K211" s="160">
        <f t="shared" si="22"/>
        <v>0</v>
      </c>
      <c r="L211" s="11"/>
      <c r="M211" s="90"/>
      <c r="N211" s="43"/>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50"/>
      <c r="CD211" s="50"/>
      <c r="CE211" s="50"/>
      <c r="CF211" s="50"/>
      <c r="CG211" s="50"/>
      <c r="CH211" s="50"/>
      <c r="CI211" s="50"/>
      <c r="CJ211" s="50"/>
      <c r="CK211" s="50"/>
      <c r="CL211" s="50"/>
      <c r="CM211" s="50"/>
      <c r="CN211" s="50"/>
      <c r="CO211" s="50"/>
      <c r="CP211" s="50"/>
      <c r="CQ211" s="50"/>
      <c r="CR211" s="50"/>
      <c r="CS211" s="50"/>
      <c r="CT211" s="50"/>
      <c r="CU211" s="50"/>
      <c r="CV211" s="50"/>
      <c r="CW211" s="50"/>
      <c r="CX211" s="50"/>
      <c r="CY211" s="50"/>
      <c r="CZ211" s="50"/>
      <c r="DA211" s="50"/>
      <c r="DB211" s="50"/>
      <c r="DC211" s="50"/>
      <c r="DD211" s="50"/>
      <c r="DE211" s="50"/>
      <c r="DF211" s="50"/>
      <c r="DG211" s="50"/>
      <c r="DH211" s="50"/>
      <c r="DI211" s="50"/>
      <c r="DJ211" s="50"/>
      <c r="DK211" s="50"/>
      <c r="DL211" s="50"/>
      <c r="DM211" s="50"/>
      <c r="DN211" s="50"/>
      <c r="DO211" s="50"/>
      <c r="DP211" s="50"/>
      <c r="DQ211" s="50"/>
      <c r="DR211" s="50"/>
      <c r="DS211" s="50"/>
      <c r="DT211" s="50"/>
      <c r="DU211" s="50"/>
      <c r="DV211" s="50"/>
      <c r="DW211" s="50"/>
      <c r="DX211" s="50"/>
      <c r="DY211" s="50"/>
      <c r="DZ211" s="50"/>
      <c r="EA211" s="50"/>
      <c r="EB211" s="50"/>
      <c r="EC211" s="50"/>
      <c r="ED211" s="50"/>
      <c r="EE211" s="50"/>
      <c r="EF211" s="50"/>
      <c r="EG211" s="50"/>
      <c r="EH211" s="50"/>
      <c r="EI211" s="50"/>
      <c r="EJ211" s="50"/>
      <c r="EK211" s="50"/>
      <c r="EL211" s="50"/>
      <c r="EM211" s="50"/>
      <c r="EN211" s="50"/>
      <c r="EO211" s="50"/>
      <c r="EP211" s="50"/>
      <c r="EQ211" s="50"/>
      <c r="ER211" s="50"/>
      <c r="ES211" s="50"/>
      <c r="ET211" s="50"/>
      <c r="EU211" s="50"/>
      <c r="EV211" s="50"/>
      <c r="EW211" s="50"/>
      <c r="EX211" s="50"/>
      <c r="EY211" s="50"/>
      <c r="EZ211" s="50"/>
      <c r="FA211" s="50"/>
      <c r="FB211" s="50"/>
      <c r="FC211" s="50"/>
      <c r="FD211" s="50"/>
      <c r="FE211" s="50"/>
      <c r="FF211" s="50"/>
      <c r="FG211" s="50"/>
      <c r="FH211" s="50"/>
      <c r="FI211" s="50"/>
      <c r="FJ211" s="50"/>
      <c r="FK211" s="50"/>
      <c r="FL211" s="50"/>
      <c r="FM211" s="50"/>
      <c r="FN211" s="50"/>
      <c r="FO211" s="50"/>
      <c r="FP211" s="50"/>
      <c r="FQ211" s="50"/>
      <c r="FR211" s="50"/>
      <c r="FS211" s="50"/>
      <c r="FT211" s="50"/>
      <c r="FU211" s="50"/>
      <c r="FV211" s="50"/>
      <c r="FW211" s="50"/>
      <c r="FX211" s="50"/>
      <c r="FY211" s="50"/>
      <c r="FZ211" s="50"/>
      <c r="GA211" s="50"/>
      <c r="GB211" s="50"/>
      <c r="GC211" s="50"/>
      <c r="GD211" s="50"/>
      <c r="GE211" s="50"/>
      <c r="GF211" s="50"/>
      <c r="GG211" s="50"/>
      <c r="GH211" s="50"/>
      <c r="GI211" s="50"/>
      <c r="GJ211" s="50"/>
      <c r="GK211" s="50"/>
      <c r="GL211" s="50"/>
      <c r="GM211" s="50"/>
      <c r="GN211" s="50"/>
      <c r="GO211" s="50"/>
      <c r="GP211" s="50"/>
      <c r="GQ211" s="50"/>
      <c r="GR211" s="50"/>
      <c r="GS211" s="50"/>
      <c r="GT211" s="50"/>
      <c r="GU211" s="50"/>
      <c r="GV211" s="50"/>
      <c r="GW211" s="50"/>
      <c r="GX211" s="50"/>
      <c r="GY211" s="50"/>
      <c r="GZ211" s="50"/>
      <c r="HA211" s="50"/>
      <c r="HB211" s="50"/>
      <c r="HC211" s="50"/>
      <c r="HD211" s="50"/>
      <c r="HE211" s="50"/>
      <c r="HF211" s="50"/>
      <c r="HG211" s="50"/>
      <c r="HH211" s="50"/>
      <c r="HI211" s="50"/>
      <c r="HJ211" s="50"/>
      <c r="HK211" s="50"/>
      <c r="HL211" s="50"/>
      <c r="HM211" s="50"/>
      <c r="HN211" s="50"/>
      <c r="HO211" s="50"/>
      <c r="HP211" s="50"/>
      <c r="HQ211" s="50"/>
      <c r="HR211" s="50"/>
      <c r="HS211" s="50"/>
      <c r="HT211" s="50"/>
      <c r="HU211" s="50"/>
      <c r="HV211" s="50"/>
      <c r="HW211" s="50"/>
      <c r="HX211" s="50"/>
      <c r="HY211" s="50"/>
      <c r="HZ211" s="50"/>
      <c r="IA211" s="50"/>
      <c r="IB211" s="50"/>
      <c r="IC211" s="50"/>
      <c r="ID211" s="50"/>
      <c r="IE211" s="50"/>
      <c r="IF211" s="50"/>
      <c r="IG211" s="50"/>
      <c r="IH211" s="50"/>
      <c r="II211" s="50"/>
      <c r="IJ211" s="50"/>
      <c r="IK211" s="50"/>
      <c r="IL211" s="50"/>
      <c r="IM211" s="50"/>
      <c r="IN211" s="50"/>
      <c r="IO211" s="50"/>
      <c r="IP211" s="50"/>
      <c r="IQ211" s="50"/>
      <c r="IR211" s="50"/>
      <c r="IS211" s="50"/>
      <c r="IT211" s="50"/>
      <c r="IU211" s="50"/>
      <c r="IV211" s="50"/>
      <c r="IW211" s="50"/>
      <c r="IX211" s="50"/>
      <c r="IY211" s="50"/>
      <c r="IZ211" s="50"/>
      <c r="JA211" s="50"/>
      <c r="JB211" s="50"/>
      <c r="JC211" s="50"/>
      <c r="JD211" s="50"/>
      <c r="JE211" s="50"/>
      <c r="JF211" s="50"/>
      <c r="JG211" s="50"/>
      <c r="JH211" s="50"/>
      <c r="JI211" s="50"/>
      <c r="JJ211" s="50"/>
      <c r="JK211" s="50"/>
      <c r="JL211" s="50"/>
      <c r="JM211" s="50"/>
      <c r="JN211" s="50"/>
      <c r="JO211" s="50"/>
      <c r="JP211" s="50"/>
      <c r="JQ211" s="50"/>
      <c r="JR211" s="50"/>
      <c r="JS211" s="50"/>
      <c r="JT211" s="50"/>
      <c r="JU211" s="50"/>
      <c r="JV211" s="50"/>
      <c r="JW211" s="50"/>
      <c r="JX211" s="50"/>
      <c r="JY211" s="50"/>
      <c r="JZ211" s="50"/>
      <c r="KA211" s="50"/>
      <c r="KB211" s="50"/>
      <c r="KC211" s="50"/>
      <c r="KD211" s="50"/>
      <c r="KE211" s="50"/>
      <c r="KF211" s="50"/>
      <c r="KG211" s="50"/>
      <c r="KH211" s="50"/>
      <c r="KI211" s="50"/>
      <c r="KJ211" s="50"/>
      <c r="KK211" s="50"/>
      <c r="KL211" s="50"/>
      <c r="KM211" s="50"/>
      <c r="KN211" s="50"/>
      <c r="KO211" s="50"/>
      <c r="KP211" s="50"/>
      <c r="KQ211" s="50"/>
      <c r="KR211" s="50"/>
      <c r="KS211" s="50"/>
      <c r="KT211" s="50"/>
      <c r="KU211" s="50"/>
      <c r="KV211" s="50"/>
      <c r="KW211" s="50"/>
      <c r="KX211" s="50"/>
      <c r="KY211" s="50"/>
      <c r="KZ211" s="50"/>
      <c r="LA211" s="50"/>
      <c r="LB211" s="50"/>
      <c r="LC211" s="50"/>
      <c r="LD211" s="50"/>
      <c r="LE211" s="50"/>
      <c r="LF211" s="50"/>
      <c r="LG211" s="50"/>
      <c r="LH211" s="50"/>
      <c r="LI211" s="50"/>
      <c r="LJ211" s="50"/>
      <c r="LK211" s="50"/>
      <c r="LL211" s="50"/>
      <c r="LM211" s="50"/>
      <c r="LN211" s="50"/>
      <c r="LO211" s="50"/>
      <c r="LP211" s="50"/>
      <c r="LQ211" s="50"/>
      <c r="LR211" s="50"/>
      <c r="LS211" s="50"/>
      <c r="LT211" s="50"/>
      <c r="LU211" s="50"/>
      <c r="LV211" s="50"/>
      <c r="LW211" s="50"/>
      <c r="LX211" s="50"/>
      <c r="LY211" s="50"/>
      <c r="LZ211" s="50"/>
      <c r="MA211" s="50"/>
      <c r="MB211" s="50"/>
      <c r="MC211" s="50"/>
      <c r="MD211" s="50"/>
      <c r="ME211" s="50"/>
      <c r="MF211" s="50"/>
      <c r="MG211" s="50"/>
      <c r="MH211" s="50"/>
      <c r="MI211" s="50"/>
      <c r="MJ211" s="50"/>
      <c r="MK211" s="50"/>
      <c r="ML211" s="50"/>
      <c r="MM211" s="50"/>
      <c r="MN211" s="50"/>
      <c r="MO211" s="50"/>
      <c r="MP211" s="50"/>
      <c r="MQ211" s="50"/>
      <c r="MR211" s="50"/>
      <c r="MS211" s="50"/>
      <c r="MT211" s="50"/>
      <c r="MU211" s="50"/>
      <c r="MV211" s="50"/>
      <c r="MW211" s="50"/>
      <c r="MX211" s="50"/>
      <c r="MY211" s="50"/>
      <c r="MZ211" s="50"/>
      <c r="NA211" s="50"/>
      <c r="NB211" s="50"/>
      <c r="NC211" s="50"/>
      <c r="ND211" s="50"/>
      <c r="NE211" s="50"/>
      <c r="NF211" s="50"/>
      <c r="NG211" s="50"/>
      <c r="NH211" s="50"/>
      <c r="NI211" s="50"/>
      <c r="NJ211" s="50"/>
      <c r="NK211" s="50"/>
      <c r="NL211" s="50"/>
      <c r="NM211" s="50"/>
      <c r="NN211" s="50"/>
      <c r="NO211" s="50"/>
      <c r="NP211" s="50"/>
      <c r="NQ211" s="50"/>
      <c r="NR211" s="50"/>
      <c r="NS211" s="50"/>
      <c r="NT211" s="50"/>
      <c r="NU211" s="50"/>
      <c r="NV211" s="50"/>
      <c r="NW211" s="50"/>
      <c r="NX211" s="50"/>
      <c r="NY211" s="50"/>
      <c r="NZ211" s="50"/>
      <c r="OA211" s="50"/>
      <c r="OB211" s="50"/>
      <c r="OC211" s="50"/>
      <c r="OD211" s="50"/>
      <c r="OE211" s="50"/>
      <c r="OF211" s="50"/>
      <c r="OG211" s="50"/>
      <c r="OH211" s="50"/>
      <c r="OI211" s="50"/>
      <c r="OJ211" s="50"/>
      <c r="OK211" s="50"/>
      <c r="OL211" s="50"/>
      <c r="OM211" s="50"/>
      <c r="ON211" s="50"/>
      <c r="OO211" s="50"/>
      <c r="OP211" s="50"/>
      <c r="OQ211" s="50"/>
      <c r="OR211" s="50"/>
      <c r="OS211" s="50"/>
      <c r="OT211" s="50"/>
      <c r="OU211" s="50"/>
      <c r="OV211" s="50"/>
      <c r="OW211" s="50"/>
      <c r="OX211" s="50"/>
      <c r="OY211" s="50"/>
      <c r="OZ211" s="50"/>
      <c r="PA211" s="50"/>
      <c r="PB211" s="50"/>
      <c r="PC211" s="50"/>
      <c r="PD211" s="50"/>
      <c r="PE211" s="50"/>
      <c r="PF211" s="50"/>
      <c r="PG211" s="50"/>
      <c r="PH211" s="50"/>
      <c r="PI211" s="50"/>
      <c r="PJ211" s="50"/>
      <c r="PK211" s="50"/>
      <c r="PL211" s="50"/>
      <c r="PM211" s="50"/>
      <c r="PN211" s="50"/>
      <c r="PO211" s="50"/>
      <c r="PP211" s="50"/>
      <c r="PQ211" s="50"/>
      <c r="PR211" s="50"/>
      <c r="PS211" s="50"/>
      <c r="PT211" s="50"/>
      <c r="PU211" s="50"/>
      <c r="PV211" s="50"/>
      <c r="PW211" s="50"/>
      <c r="PX211" s="50"/>
      <c r="PY211" s="50"/>
      <c r="PZ211" s="50"/>
      <c r="QA211" s="50"/>
      <c r="QB211" s="50"/>
      <c r="QC211" s="50"/>
      <c r="QD211" s="50"/>
      <c r="QE211" s="50"/>
      <c r="QF211" s="50"/>
      <c r="QG211" s="50"/>
      <c r="QH211" s="50"/>
      <c r="QI211" s="50"/>
      <c r="QJ211" s="50"/>
      <c r="QK211" s="50"/>
      <c r="QL211" s="50"/>
      <c r="QM211" s="50"/>
      <c r="QN211" s="50"/>
      <c r="QO211" s="50"/>
      <c r="QP211" s="50"/>
      <c r="QQ211" s="50"/>
      <c r="QR211" s="50"/>
      <c r="QS211" s="50"/>
      <c r="QT211" s="50"/>
      <c r="QU211" s="50"/>
      <c r="QV211" s="50"/>
      <c r="QW211" s="50"/>
      <c r="QX211" s="50"/>
      <c r="QY211" s="50"/>
      <c r="QZ211" s="50"/>
      <c r="RA211" s="50"/>
      <c r="RB211" s="50"/>
      <c r="RC211" s="50"/>
      <c r="RD211" s="50"/>
      <c r="RE211" s="50"/>
      <c r="RF211" s="50"/>
      <c r="RG211" s="50"/>
      <c r="RH211" s="50"/>
      <c r="RI211" s="50"/>
      <c r="RJ211" s="50"/>
      <c r="RK211" s="50"/>
      <c r="RL211" s="50"/>
      <c r="RM211" s="50"/>
      <c r="RN211" s="50"/>
      <c r="RO211" s="50"/>
      <c r="RP211" s="50"/>
      <c r="RQ211" s="50"/>
      <c r="RR211" s="50"/>
      <c r="RS211" s="50"/>
      <c r="RT211" s="50"/>
      <c r="RU211" s="50"/>
      <c r="RV211" s="50"/>
      <c r="RW211" s="50"/>
      <c r="RX211" s="50"/>
      <c r="RY211" s="50"/>
      <c r="RZ211" s="50"/>
      <c r="SA211" s="50"/>
      <c r="SB211" s="50"/>
      <c r="SC211" s="50"/>
      <c r="SD211" s="50"/>
      <c r="SE211" s="50"/>
      <c r="SF211" s="50"/>
      <c r="SG211" s="50"/>
      <c r="SH211" s="50"/>
      <c r="SI211" s="50"/>
      <c r="SJ211" s="50"/>
      <c r="SK211" s="50"/>
      <c r="SL211" s="50"/>
      <c r="SM211" s="50"/>
      <c r="SN211" s="50"/>
      <c r="SO211" s="50"/>
      <c r="SP211" s="50"/>
      <c r="SQ211" s="50"/>
      <c r="SR211" s="50"/>
      <c r="SS211" s="50"/>
      <c r="ST211" s="50"/>
      <c r="SU211" s="50"/>
      <c r="SV211" s="50"/>
      <c r="SW211" s="50"/>
      <c r="SX211" s="50"/>
      <c r="SY211" s="50"/>
      <c r="SZ211" s="50"/>
      <c r="TA211" s="50"/>
      <c r="TB211" s="50"/>
      <c r="TC211" s="50"/>
      <c r="TD211" s="50"/>
      <c r="TE211" s="50"/>
      <c r="TF211" s="50"/>
      <c r="TG211" s="50"/>
      <c r="TH211" s="50"/>
      <c r="TI211" s="50"/>
      <c r="TJ211" s="50"/>
      <c r="TK211" s="50"/>
      <c r="TL211" s="50"/>
      <c r="TM211" s="50"/>
      <c r="TN211" s="50"/>
      <c r="TO211" s="50"/>
      <c r="TP211" s="50"/>
      <c r="TQ211" s="50"/>
      <c r="TR211" s="50"/>
      <c r="TS211" s="50"/>
      <c r="TT211" s="50"/>
      <c r="TU211" s="50"/>
      <c r="TV211" s="50"/>
      <c r="TW211" s="50"/>
      <c r="TX211" s="50"/>
      <c r="TY211" s="50"/>
      <c r="TZ211" s="50"/>
      <c r="UA211" s="50"/>
      <c r="UB211" s="50"/>
      <c r="UC211" s="50"/>
      <c r="UD211" s="50"/>
      <c r="UE211" s="50"/>
      <c r="UF211" s="50"/>
      <c r="UG211" s="50"/>
      <c r="UH211" s="50"/>
      <c r="UI211" s="50"/>
      <c r="UJ211" s="50"/>
      <c r="UK211" s="50"/>
      <c r="UL211" s="50"/>
      <c r="UM211" s="50"/>
      <c r="UN211" s="50"/>
      <c r="UO211" s="50"/>
      <c r="UP211" s="50"/>
      <c r="UQ211" s="50"/>
      <c r="UR211" s="50"/>
      <c r="US211" s="50"/>
      <c r="UT211" s="50"/>
      <c r="UU211" s="50"/>
      <c r="UV211" s="50"/>
      <c r="UW211" s="50"/>
      <c r="UX211" s="50"/>
      <c r="UY211" s="50"/>
      <c r="UZ211" s="50"/>
      <c r="VA211" s="50"/>
      <c r="VB211" s="50"/>
      <c r="VC211" s="50"/>
      <c r="VD211" s="50"/>
      <c r="VE211" s="50"/>
      <c r="VF211" s="50"/>
      <c r="VG211" s="50"/>
      <c r="VH211" s="50"/>
      <c r="VI211" s="50"/>
      <c r="VJ211" s="50"/>
      <c r="VK211" s="50"/>
      <c r="VL211" s="50"/>
      <c r="VM211" s="50"/>
      <c r="VN211" s="50"/>
      <c r="VO211" s="50"/>
      <c r="VP211" s="50"/>
      <c r="VQ211" s="50"/>
      <c r="VR211" s="50"/>
      <c r="VS211" s="50"/>
      <c r="VT211" s="50"/>
      <c r="VU211" s="50"/>
      <c r="VV211" s="50"/>
      <c r="VW211" s="50"/>
      <c r="VX211" s="50"/>
      <c r="VY211" s="50"/>
      <c r="VZ211" s="50"/>
      <c r="WA211" s="50"/>
      <c r="WB211" s="50"/>
      <c r="WC211" s="50"/>
      <c r="WD211" s="50"/>
      <c r="WE211" s="50"/>
      <c r="WF211" s="50"/>
      <c r="WG211" s="50"/>
      <c r="WH211" s="50"/>
      <c r="WI211" s="50"/>
      <c r="WJ211" s="50"/>
      <c r="WK211" s="50"/>
      <c r="WL211" s="50"/>
      <c r="WM211" s="50"/>
      <c r="WN211" s="50"/>
      <c r="WO211" s="50"/>
      <c r="WP211" s="50"/>
      <c r="WQ211" s="50"/>
      <c r="WR211" s="50"/>
      <c r="WS211" s="50"/>
      <c r="WT211" s="50"/>
      <c r="WU211" s="50"/>
      <c r="WV211" s="50"/>
      <c r="WW211" s="50"/>
      <c r="WX211" s="50"/>
      <c r="WY211" s="50"/>
      <c r="WZ211" s="50"/>
      <c r="XA211" s="50"/>
      <c r="XB211" s="50"/>
      <c r="XC211" s="50"/>
      <c r="XD211" s="50"/>
      <c r="XE211" s="50"/>
      <c r="XF211" s="50"/>
      <c r="XG211" s="50"/>
      <c r="XH211" s="50"/>
      <c r="XI211" s="50"/>
      <c r="XJ211" s="50"/>
      <c r="XK211" s="50"/>
      <c r="XL211" s="50"/>
      <c r="XM211" s="50"/>
      <c r="XN211" s="50"/>
      <c r="XO211" s="50"/>
      <c r="XP211" s="50"/>
      <c r="XQ211" s="50"/>
      <c r="XR211" s="50"/>
      <c r="XS211" s="50"/>
      <c r="XT211" s="50"/>
      <c r="XU211" s="50"/>
      <c r="XV211" s="50"/>
      <c r="XW211" s="50"/>
      <c r="XX211" s="50"/>
      <c r="XY211" s="50"/>
      <c r="XZ211" s="50"/>
      <c r="YA211" s="50"/>
      <c r="YB211" s="50"/>
      <c r="YC211" s="50"/>
      <c r="YD211" s="50"/>
      <c r="YE211" s="50"/>
      <c r="YF211" s="50"/>
      <c r="YG211" s="50"/>
      <c r="YH211" s="50"/>
      <c r="YI211" s="50"/>
      <c r="YJ211" s="50"/>
      <c r="YK211" s="50"/>
      <c r="YL211" s="50"/>
      <c r="YM211" s="50"/>
      <c r="YN211" s="50"/>
      <c r="YO211" s="50"/>
      <c r="YP211" s="50"/>
      <c r="YQ211" s="50"/>
      <c r="YR211" s="50"/>
      <c r="YS211" s="50"/>
      <c r="YT211" s="50"/>
      <c r="YU211" s="50"/>
      <c r="YV211" s="50"/>
      <c r="YW211" s="50"/>
      <c r="YX211" s="50"/>
      <c r="YY211" s="50"/>
      <c r="YZ211" s="50"/>
      <c r="ZA211" s="50"/>
      <c r="ZB211" s="50"/>
      <c r="ZC211" s="50"/>
      <c r="ZD211" s="50"/>
      <c r="ZE211" s="50"/>
    </row>
    <row r="212" spans="1:681" ht="23.25" customHeight="1">
      <c r="A212" s="201" t="s">
        <v>1319</v>
      </c>
      <c r="B212" s="201"/>
      <c r="C212" s="201"/>
      <c r="D212" s="201"/>
      <c r="E212" s="201"/>
      <c r="F212" s="201"/>
      <c r="G212" s="201"/>
      <c r="H212" s="201"/>
      <c r="I212" s="201"/>
      <c r="J212" s="201"/>
      <c r="K212" s="201"/>
      <c r="L212" s="201"/>
      <c r="M212" s="201"/>
    </row>
    <row r="213" spans="1:681" ht="141" customHeight="1">
      <c r="A213" s="218" t="s">
        <v>1336</v>
      </c>
      <c r="B213" s="29">
        <v>1</v>
      </c>
      <c r="C213" s="30" t="s">
        <v>501</v>
      </c>
      <c r="D213" s="55" t="s">
        <v>34</v>
      </c>
      <c r="E213" s="55" t="s">
        <v>499</v>
      </c>
      <c r="F213" s="38">
        <f t="shared" ref="F213:F216" si="23">G213+H213+I213+J213+K213</f>
        <v>500</v>
      </c>
      <c r="G213" s="31"/>
      <c r="H213" s="31"/>
      <c r="I213" s="31">
        <v>500</v>
      </c>
      <c r="J213" s="31"/>
      <c r="K213" s="31"/>
      <c r="L213" s="65" t="s">
        <v>502</v>
      </c>
      <c r="M213" s="55" t="s">
        <v>213</v>
      </c>
    </row>
    <row r="214" spans="1:681" ht="76.5" customHeight="1">
      <c r="A214" s="218"/>
      <c r="B214" s="29">
        <v>2</v>
      </c>
      <c r="C214" s="30" t="s">
        <v>1371</v>
      </c>
      <c r="D214" s="55" t="s">
        <v>34</v>
      </c>
      <c r="E214" s="55" t="s">
        <v>500</v>
      </c>
      <c r="F214" s="38">
        <f t="shared" si="23"/>
        <v>80</v>
      </c>
      <c r="G214" s="31"/>
      <c r="H214" s="31"/>
      <c r="I214" s="31">
        <v>80</v>
      </c>
      <c r="J214" s="31"/>
      <c r="K214" s="31"/>
      <c r="L214" s="55" t="s">
        <v>492</v>
      </c>
      <c r="M214" s="55" t="s">
        <v>504</v>
      </c>
    </row>
    <row r="215" spans="1:681" ht="78.75" customHeight="1">
      <c r="A215" s="218"/>
      <c r="B215" s="29">
        <v>3</v>
      </c>
      <c r="C215" s="33" t="s">
        <v>503</v>
      </c>
      <c r="D215" s="55" t="s">
        <v>34</v>
      </c>
      <c r="E215" s="55" t="s">
        <v>500</v>
      </c>
      <c r="F215" s="38">
        <f t="shared" si="23"/>
        <v>50</v>
      </c>
      <c r="G215" s="31"/>
      <c r="H215" s="31"/>
      <c r="I215" s="31">
        <v>50</v>
      </c>
      <c r="J215" s="31"/>
      <c r="K215" s="31"/>
      <c r="L215" s="55" t="s">
        <v>492</v>
      </c>
      <c r="M215" s="55" t="s">
        <v>151</v>
      </c>
    </row>
    <row r="216" spans="1:681" ht="76.5" customHeight="1">
      <c r="A216" s="218"/>
      <c r="B216" s="29">
        <v>4</v>
      </c>
      <c r="C216" s="30" t="s">
        <v>494</v>
      </c>
      <c r="D216" s="55" t="s">
        <v>34</v>
      </c>
      <c r="E216" s="55" t="s">
        <v>500</v>
      </c>
      <c r="F216" s="38">
        <f t="shared" si="23"/>
        <v>500</v>
      </c>
      <c r="G216" s="31"/>
      <c r="H216" s="31"/>
      <c r="I216" s="31">
        <v>500</v>
      </c>
      <c r="J216" s="31"/>
      <c r="K216" s="31"/>
      <c r="L216" s="55" t="s">
        <v>495</v>
      </c>
      <c r="M216" s="55" t="s">
        <v>505</v>
      </c>
    </row>
    <row r="217" spans="1:681" ht="75">
      <c r="A217" s="218"/>
      <c r="B217" s="29">
        <v>5</v>
      </c>
      <c r="C217" s="30" t="s">
        <v>497</v>
      </c>
      <c r="D217" s="55" t="s">
        <v>34</v>
      </c>
      <c r="E217" s="55" t="s">
        <v>500</v>
      </c>
      <c r="F217" s="38">
        <f>G217+H217+I217+J217+K217</f>
        <v>25</v>
      </c>
      <c r="G217" s="31"/>
      <c r="H217" s="31"/>
      <c r="I217" s="31">
        <v>25</v>
      </c>
      <c r="J217" s="31"/>
      <c r="K217" s="31"/>
      <c r="L217" s="55" t="s">
        <v>498</v>
      </c>
      <c r="M217" s="55" t="s">
        <v>506</v>
      </c>
    </row>
    <row r="218" spans="1:681" s="3" customFormat="1" ht="23.25" customHeight="1">
      <c r="A218" s="11"/>
      <c r="B218" s="11"/>
      <c r="C218" s="161" t="s">
        <v>7</v>
      </c>
      <c r="D218" s="162"/>
      <c r="E218" s="159"/>
      <c r="F218" s="164">
        <f>SUM(F213:F217)</f>
        <v>1155</v>
      </c>
      <c r="G218" s="164">
        <f t="shared" ref="G218:K218" si="24">SUM(G213:G217)</f>
        <v>0</v>
      </c>
      <c r="H218" s="164">
        <f t="shared" si="24"/>
        <v>0</v>
      </c>
      <c r="I218" s="164">
        <f t="shared" si="24"/>
        <v>1155</v>
      </c>
      <c r="J218" s="164">
        <f t="shared" si="24"/>
        <v>0</v>
      </c>
      <c r="K218" s="164">
        <f t="shared" si="24"/>
        <v>0</v>
      </c>
      <c r="L218" s="11"/>
      <c r="M218" s="90"/>
      <c r="N218" s="43"/>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50"/>
      <c r="CD218" s="50"/>
      <c r="CE218" s="50"/>
      <c r="CF218" s="50"/>
      <c r="CG218" s="50"/>
      <c r="CH218" s="50"/>
      <c r="CI218" s="50"/>
      <c r="CJ218" s="50"/>
      <c r="CK218" s="50"/>
      <c r="CL218" s="50"/>
      <c r="CM218" s="50"/>
      <c r="CN218" s="50"/>
      <c r="CO218" s="50"/>
      <c r="CP218" s="50"/>
      <c r="CQ218" s="50"/>
      <c r="CR218" s="50"/>
      <c r="CS218" s="50"/>
      <c r="CT218" s="50"/>
      <c r="CU218" s="50"/>
      <c r="CV218" s="50"/>
      <c r="CW218" s="50"/>
      <c r="CX218" s="50"/>
      <c r="CY218" s="50"/>
      <c r="CZ218" s="50"/>
      <c r="DA218" s="50"/>
      <c r="DB218" s="50"/>
      <c r="DC218" s="50"/>
      <c r="DD218" s="50"/>
      <c r="DE218" s="50"/>
      <c r="DF218" s="50"/>
      <c r="DG218" s="50"/>
      <c r="DH218" s="50"/>
      <c r="DI218" s="50"/>
      <c r="DJ218" s="50"/>
      <c r="DK218" s="50"/>
      <c r="DL218" s="50"/>
      <c r="DM218" s="50"/>
      <c r="DN218" s="50"/>
      <c r="DO218" s="50"/>
      <c r="DP218" s="50"/>
      <c r="DQ218" s="50"/>
      <c r="DR218" s="50"/>
      <c r="DS218" s="50"/>
      <c r="DT218" s="50"/>
      <c r="DU218" s="50"/>
      <c r="DV218" s="50"/>
      <c r="DW218" s="50"/>
      <c r="DX218" s="50"/>
      <c r="DY218" s="50"/>
      <c r="DZ218" s="50"/>
      <c r="EA218" s="50"/>
      <c r="EB218" s="50"/>
      <c r="EC218" s="50"/>
      <c r="ED218" s="50"/>
      <c r="EE218" s="50"/>
      <c r="EF218" s="50"/>
      <c r="EG218" s="50"/>
      <c r="EH218" s="50"/>
      <c r="EI218" s="50"/>
      <c r="EJ218" s="50"/>
      <c r="EK218" s="50"/>
      <c r="EL218" s="50"/>
      <c r="EM218" s="50"/>
      <c r="EN218" s="50"/>
      <c r="EO218" s="50"/>
      <c r="EP218" s="50"/>
      <c r="EQ218" s="50"/>
      <c r="ER218" s="50"/>
      <c r="ES218" s="50"/>
      <c r="ET218" s="50"/>
      <c r="EU218" s="50"/>
      <c r="EV218" s="50"/>
      <c r="EW218" s="50"/>
      <c r="EX218" s="50"/>
      <c r="EY218" s="50"/>
      <c r="EZ218" s="50"/>
      <c r="FA218" s="50"/>
      <c r="FB218" s="50"/>
      <c r="FC218" s="50"/>
      <c r="FD218" s="50"/>
      <c r="FE218" s="50"/>
      <c r="FF218" s="50"/>
      <c r="FG218" s="50"/>
      <c r="FH218" s="50"/>
      <c r="FI218" s="50"/>
      <c r="FJ218" s="50"/>
      <c r="FK218" s="50"/>
      <c r="FL218" s="50"/>
      <c r="FM218" s="50"/>
      <c r="FN218" s="50"/>
      <c r="FO218" s="50"/>
      <c r="FP218" s="50"/>
      <c r="FQ218" s="50"/>
      <c r="FR218" s="50"/>
      <c r="FS218" s="50"/>
      <c r="FT218" s="50"/>
      <c r="FU218" s="50"/>
      <c r="FV218" s="50"/>
      <c r="FW218" s="50"/>
      <c r="FX218" s="50"/>
      <c r="FY218" s="50"/>
      <c r="FZ218" s="50"/>
      <c r="GA218" s="50"/>
      <c r="GB218" s="50"/>
      <c r="GC218" s="50"/>
      <c r="GD218" s="50"/>
      <c r="GE218" s="50"/>
      <c r="GF218" s="50"/>
      <c r="GG218" s="50"/>
      <c r="GH218" s="50"/>
      <c r="GI218" s="50"/>
      <c r="GJ218" s="50"/>
      <c r="GK218" s="50"/>
      <c r="GL218" s="50"/>
      <c r="GM218" s="50"/>
      <c r="GN218" s="50"/>
      <c r="GO218" s="50"/>
      <c r="GP218" s="50"/>
      <c r="GQ218" s="50"/>
      <c r="GR218" s="50"/>
      <c r="GS218" s="50"/>
      <c r="GT218" s="50"/>
      <c r="GU218" s="50"/>
      <c r="GV218" s="50"/>
      <c r="GW218" s="50"/>
      <c r="GX218" s="50"/>
      <c r="GY218" s="50"/>
      <c r="GZ218" s="50"/>
      <c r="HA218" s="50"/>
      <c r="HB218" s="50"/>
      <c r="HC218" s="50"/>
      <c r="HD218" s="50"/>
      <c r="HE218" s="50"/>
      <c r="HF218" s="50"/>
      <c r="HG218" s="50"/>
      <c r="HH218" s="50"/>
      <c r="HI218" s="50"/>
      <c r="HJ218" s="50"/>
      <c r="HK218" s="50"/>
      <c r="HL218" s="50"/>
      <c r="HM218" s="50"/>
      <c r="HN218" s="50"/>
      <c r="HO218" s="50"/>
      <c r="HP218" s="50"/>
      <c r="HQ218" s="50"/>
      <c r="HR218" s="50"/>
      <c r="HS218" s="50"/>
      <c r="HT218" s="50"/>
      <c r="HU218" s="50"/>
      <c r="HV218" s="50"/>
      <c r="HW218" s="50"/>
      <c r="HX218" s="50"/>
      <c r="HY218" s="50"/>
      <c r="HZ218" s="50"/>
      <c r="IA218" s="50"/>
      <c r="IB218" s="50"/>
      <c r="IC218" s="50"/>
      <c r="ID218" s="50"/>
      <c r="IE218" s="50"/>
      <c r="IF218" s="50"/>
      <c r="IG218" s="50"/>
      <c r="IH218" s="50"/>
      <c r="II218" s="50"/>
      <c r="IJ218" s="50"/>
      <c r="IK218" s="50"/>
      <c r="IL218" s="50"/>
      <c r="IM218" s="50"/>
      <c r="IN218" s="50"/>
      <c r="IO218" s="50"/>
      <c r="IP218" s="50"/>
      <c r="IQ218" s="50"/>
      <c r="IR218" s="50"/>
      <c r="IS218" s="50"/>
      <c r="IT218" s="50"/>
      <c r="IU218" s="50"/>
      <c r="IV218" s="50"/>
      <c r="IW218" s="50"/>
      <c r="IX218" s="50"/>
      <c r="IY218" s="50"/>
      <c r="IZ218" s="50"/>
      <c r="JA218" s="50"/>
      <c r="JB218" s="50"/>
      <c r="JC218" s="50"/>
      <c r="JD218" s="50"/>
      <c r="JE218" s="50"/>
      <c r="JF218" s="50"/>
      <c r="JG218" s="50"/>
      <c r="JH218" s="50"/>
      <c r="JI218" s="50"/>
      <c r="JJ218" s="50"/>
      <c r="JK218" s="50"/>
      <c r="JL218" s="50"/>
      <c r="JM218" s="50"/>
      <c r="JN218" s="50"/>
      <c r="JO218" s="50"/>
      <c r="JP218" s="50"/>
      <c r="JQ218" s="50"/>
      <c r="JR218" s="50"/>
      <c r="JS218" s="50"/>
      <c r="JT218" s="50"/>
      <c r="JU218" s="50"/>
      <c r="JV218" s="50"/>
      <c r="JW218" s="50"/>
      <c r="JX218" s="50"/>
      <c r="JY218" s="50"/>
      <c r="JZ218" s="50"/>
      <c r="KA218" s="50"/>
      <c r="KB218" s="50"/>
      <c r="KC218" s="50"/>
      <c r="KD218" s="50"/>
      <c r="KE218" s="50"/>
      <c r="KF218" s="50"/>
      <c r="KG218" s="50"/>
      <c r="KH218" s="50"/>
      <c r="KI218" s="50"/>
      <c r="KJ218" s="50"/>
      <c r="KK218" s="50"/>
      <c r="KL218" s="50"/>
      <c r="KM218" s="50"/>
      <c r="KN218" s="50"/>
      <c r="KO218" s="50"/>
      <c r="KP218" s="50"/>
      <c r="KQ218" s="50"/>
      <c r="KR218" s="50"/>
      <c r="KS218" s="50"/>
      <c r="KT218" s="50"/>
      <c r="KU218" s="50"/>
      <c r="KV218" s="50"/>
      <c r="KW218" s="50"/>
      <c r="KX218" s="50"/>
      <c r="KY218" s="50"/>
      <c r="KZ218" s="50"/>
      <c r="LA218" s="50"/>
      <c r="LB218" s="50"/>
      <c r="LC218" s="50"/>
      <c r="LD218" s="50"/>
      <c r="LE218" s="50"/>
      <c r="LF218" s="50"/>
      <c r="LG218" s="50"/>
      <c r="LH218" s="50"/>
      <c r="LI218" s="50"/>
      <c r="LJ218" s="50"/>
      <c r="LK218" s="50"/>
      <c r="LL218" s="50"/>
      <c r="LM218" s="50"/>
      <c r="LN218" s="50"/>
      <c r="LO218" s="50"/>
      <c r="LP218" s="50"/>
      <c r="LQ218" s="50"/>
      <c r="LR218" s="50"/>
      <c r="LS218" s="50"/>
      <c r="LT218" s="50"/>
      <c r="LU218" s="50"/>
      <c r="LV218" s="50"/>
      <c r="LW218" s="50"/>
      <c r="LX218" s="50"/>
      <c r="LY218" s="50"/>
      <c r="LZ218" s="50"/>
      <c r="MA218" s="50"/>
      <c r="MB218" s="50"/>
      <c r="MC218" s="50"/>
      <c r="MD218" s="50"/>
      <c r="ME218" s="50"/>
      <c r="MF218" s="50"/>
      <c r="MG218" s="50"/>
      <c r="MH218" s="50"/>
      <c r="MI218" s="50"/>
      <c r="MJ218" s="50"/>
      <c r="MK218" s="50"/>
      <c r="ML218" s="50"/>
      <c r="MM218" s="50"/>
      <c r="MN218" s="50"/>
      <c r="MO218" s="50"/>
      <c r="MP218" s="50"/>
      <c r="MQ218" s="50"/>
      <c r="MR218" s="50"/>
      <c r="MS218" s="50"/>
      <c r="MT218" s="50"/>
      <c r="MU218" s="50"/>
      <c r="MV218" s="50"/>
      <c r="MW218" s="50"/>
      <c r="MX218" s="50"/>
      <c r="MY218" s="50"/>
      <c r="MZ218" s="50"/>
      <c r="NA218" s="50"/>
      <c r="NB218" s="50"/>
      <c r="NC218" s="50"/>
      <c r="ND218" s="50"/>
      <c r="NE218" s="50"/>
      <c r="NF218" s="50"/>
      <c r="NG218" s="50"/>
      <c r="NH218" s="50"/>
      <c r="NI218" s="50"/>
      <c r="NJ218" s="50"/>
      <c r="NK218" s="50"/>
      <c r="NL218" s="50"/>
      <c r="NM218" s="50"/>
      <c r="NN218" s="50"/>
      <c r="NO218" s="50"/>
      <c r="NP218" s="50"/>
      <c r="NQ218" s="50"/>
      <c r="NR218" s="50"/>
      <c r="NS218" s="50"/>
      <c r="NT218" s="50"/>
      <c r="NU218" s="50"/>
      <c r="NV218" s="50"/>
      <c r="NW218" s="50"/>
      <c r="NX218" s="50"/>
      <c r="NY218" s="50"/>
      <c r="NZ218" s="50"/>
      <c r="OA218" s="50"/>
      <c r="OB218" s="50"/>
      <c r="OC218" s="50"/>
      <c r="OD218" s="50"/>
      <c r="OE218" s="50"/>
      <c r="OF218" s="50"/>
      <c r="OG218" s="50"/>
      <c r="OH218" s="50"/>
      <c r="OI218" s="50"/>
      <c r="OJ218" s="50"/>
      <c r="OK218" s="50"/>
      <c r="OL218" s="50"/>
      <c r="OM218" s="50"/>
      <c r="ON218" s="50"/>
      <c r="OO218" s="50"/>
      <c r="OP218" s="50"/>
      <c r="OQ218" s="50"/>
      <c r="OR218" s="50"/>
      <c r="OS218" s="50"/>
      <c r="OT218" s="50"/>
      <c r="OU218" s="50"/>
      <c r="OV218" s="50"/>
      <c r="OW218" s="50"/>
      <c r="OX218" s="50"/>
      <c r="OY218" s="50"/>
      <c r="OZ218" s="50"/>
      <c r="PA218" s="50"/>
      <c r="PB218" s="50"/>
      <c r="PC218" s="50"/>
      <c r="PD218" s="50"/>
      <c r="PE218" s="50"/>
      <c r="PF218" s="50"/>
      <c r="PG218" s="50"/>
      <c r="PH218" s="50"/>
      <c r="PI218" s="50"/>
      <c r="PJ218" s="50"/>
      <c r="PK218" s="50"/>
      <c r="PL218" s="50"/>
      <c r="PM218" s="50"/>
      <c r="PN218" s="50"/>
      <c r="PO218" s="50"/>
      <c r="PP218" s="50"/>
      <c r="PQ218" s="50"/>
      <c r="PR218" s="50"/>
      <c r="PS218" s="50"/>
      <c r="PT218" s="50"/>
      <c r="PU218" s="50"/>
      <c r="PV218" s="50"/>
      <c r="PW218" s="50"/>
      <c r="PX218" s="50"/>
      <c r="PY218" s="50"/>
      <c r="PZ218" s="50"/>
      <c r="QA218" s="50"/>
      <c r="QB218" s="50"/>
      <c r="QC218" s="50"/>
      <c r="QD218" s="50"/>
      <c r="QE218" s="50"/>
      <c r="QF218" s="50"/>
      <c r="QG218" s="50"/>
      <c r="QH218" s="50"/>
      <c r="QI218" s="50"/>
      <c r="QJ218" s="50"/>
      <c r="QK218" s="50"/>
      <c r="QL218" s="50"/>
      <c r="QM218" s="50"/>
      <c r="QN218" s="50"/>
      <c r="QO218" s="50"/>
      <c r="QP218" s="50"/>
      <c r="QQ218" s="50"/>
      <c r="QR218" s="50"/>
      <c r="QS218" s="50"/>
      <c r="QT218" s="50"/>
      <c r="QU218" s="50"/>
      <c r="QV218" s="50"/>
      <c r="QW218" s="50"/>
      <c r="QX218" s="50"/>
      <c r="QY218" s="50"/>
      <c r="QZ218" s="50"/>
      <c r="RA218" s="50"/>
      <c r="RB218" s="50"/>
      <c r="RC218" s="50"/>
      <c r="RD218" s="50"/>
      <c r="RE218" s="50"/>
      <c r="RF218" s="50"/>
      <c r="RG218" s="50"/>
      <c r="RH218" s="50"/>
      <c r="RI218" s="50"/>
      <c r="RJ218" s="50"/>
      <c r="RK218" s="50"/>
      <c r="RL218" s="50"/>
      <c r="RM218" s="50"/>
      <c r="RN218" s="50"/>
      <c r="RO218" s="50"/>
      <c r="RP218" s="50"/>
      <c r="RQ218" s="50"/>
      <c r="RR218" s="50"/>
      <c r="RS218" s="50"/>
      <c r="RT218" s="50"/>
      <c r="RU218" s="50"/>
      <c r="RV218" s="50"/>
      <c r="RW218" s="50"/>
      <c r="RX218" s="50"/>
      <c r="RY218" s="50"/>
      <c r="RZ218" s="50"/>
      <c r="SA218" s="50"/>
      <c r="SB218" s="50"/>
      <c r="SC218" s="50"/>
      <c r="SD218" s="50"/>
      <c r="SE218" s="50"/>
      <c r="SF218" s="50"/>
      <c r="SG218" s="50"/>
      <c r="SH218" s="50"/>
      <c r="SI218" s="50"/>
      <c r="SJ218" s="50"/>
      <c r="SK218" s="50"/>
      <c r="SL218" s="50"/>
      <c r="SM218" s="50"/>
      <c r="SN218" s="50"/>
      <c r="SO218" s="50"/>
      <c r="SP218" s="50"/>
      <c r="SQ218" s="50"/>
      <c r="SR218" s="50"/>
      <c r="SS218" s="50"/>
      <c r="ST218" s="50"/>
      <c r="SU218" s="50"/>
      <c r="SV218" s="50"/>
      <c r="SW218" s="50"/>
      <c r="SX218" s="50"/>
      <c r="SY218" s="50"/>
      <c r="SZ218" s="50"/>
      <c r="TA218" s="50"/>
      <c r="TB218" s="50"/>
      <c r="TC218" s="50"/>
      <c r="TD218" s="50"/>
      <c r="TE218" s="50"/>
      <c r="TF218" s="50"/>
      <c r="TG218" s="50"/>
      <c r="TH218" s="50"/>
      <c r="TI218" s="50"/>
      <c r="TJ218" s="50"/>
      <c r="TK218" s="50"/>
      <c r="TL218" s="50"/>
      <c r="TM218" s="50"/>
      <c r="TN218" s="50"/>
      <c r="TO218" s="50"/>
      <c r="TP218" s="50"/>
      <c r="TQ218" s="50"/>
      <c r="TR218" s="50"/>
      <c r="TS218" s="50"/>
      <c r="TT218" s="50"/>
      <c r="TU218" s="50"/>
      <c r="TV218" s="50"/>
      <c r="TW218" s="50"/>
      <c r="TX218" s="50"/>
      <c r="TY218" s="50"/>
      <c r="TZ218" s="50"/>
      <c r="UA218" s="50"/>
      <c r="UB218" s="50"/>
      <c r="UC218" s="50"/>
      <c r="UD218" s="50"/>
      <c r="UE218" s="50"/>
      <c r="UF218" s="50"/>
      <c r="UG218" s="50"/>
      <c r="UH218" s="50"/>
      <c r="UI218" s="50"/>
      <c r="UJ218" s="50"/>
      <c r="UK218" s="50"/>
      <c r="UL218" s="50"/>
      <c r="UM218" s="50"/>
      <c r="UN218" s="50"/>
      <c r="UO218" s="50"/>
      <c r="UP218" s="50"/>
      <c r="UQ218" s="50"/>
      <c r="UR218" s="50"/>
      <c r="US218" s="50"/>
      <c r="UT218" s="50"/>
      <c r="UU218" s="50"/>
      <c r="UV218" s="50"/>
      <c r="UW218" s="50"/>
      <c r="UX218" s="50"/>
      <c r="UY218" s="50"/>
      <c r="UZ218" s="50"/>
      <c r="VA218" s="50"/>
      <c r="VB218" s="50"/>
      <c r="VC218" s="50"/>
      <c r="VD218" s="50"/>
      <c r="VE218" s="50"/>
      <c r="VF218" s="50"/>
      <c r="VG218" s="50"/>
      <c r="VH218" s="50"/>
      <c r="VI218" s="50"/>
      <c r="VJ218" s="50"/>
      <c r="VK218" s="50"/>
      <c r="VL218" s="50"/>
      <c r="VM218" s="50"/>
      <c r="VN218" s="50"/>
      <c r="VO218" s="50"/>
      <c r="VP218" s="50"/>
      <c r="VQ218" s="50"/>
      <c r="VR218" s="50"/>
      <c r="VS218" s="50"/>
      <c r="VT218" s="50"/>
      <c r="VU218" s="50"/>
      <c r="VV218" s="50"/>
      <c r="VW218" s="50"/>
      <c r="VX218" s="50"/>
      <c r="VY218" s="50"/>
      <c r="VZ218" s="50"/>
      <c r="WA218" s="50"/>
      <c r="WB218" s="50"/>
      <c r="WC218" s="50"/>
      <c r="WD218" s="50"/>
      <c r="WE218" s="50"/>
      <c r="WF218" s="50"/>
      <c r="WG218" s="50"/>
      <c r="WH218" s="50"/>
      <c r="WI218" s="50"/>
      <c r="WJ218" s="50"/>
      <c r="WK218" s="50"/>
      <c r="WL218" s="50"/>
      <c r="WM218" s="50"/>
      <c r="WN218" s="50"/>
      <c r="WO218" s="50"/>
      <c r="WP218" s="50"/>
      <c r="WQ218" s="50"/>
      <c r="WR218" s="50"/>
      <c r="WS218" s="50"/>
      <c r="WT218" s="50"/>
      <c r="WU218" s="50"/>
      <c r="WV218" s="50"/>
      <c r="WW218" s="50"/>
      <c r="WX218" s="50"/>
      <c r="WY218" s="50"/>
      <c r="WZ218" s="50"/>
      <c r="XA218" s="50"/>
      <c r="XB218" s="50"/>
      <c r="XC218" s="50"/>
      <c r="XD218" s="50"/>
      <c r="XE218" s="50"/>
      <c r="XF218" s="50"/>
      <c r="XG218" s="50"/>
      <c r="XH218" s="50"/>
      <c r="XI218" s="50"/>
      <c r="XJ218" s="50"/>
      <c r="XK218" s="50"/>
      <c r="XL218" s="50"/>
      <c r="XM218" s="50"/>
      <c r="XN218" s="50"/>
      <c r="XO218" s="50"/>
      <c r="XP218" s="50"/>
      <c r="XQ218" s="50"/>
      <c r="XR218" s="50"/>
      <c r="XS218" s="50"/>
      <c r="XT218" s="50"/>
      <c r="XU218" s="50"/>
      <c r="XV218" s="50"/>
      <c r="XW218" s="50"/>
      <c r="XX218" s="50"/>
      <c r="XY218" s="50"/>
      <c r="XZ218" s="50"/>
      <c r="YA218" s="50"/>
      <c r="YB218" s="50"/>
      <c r="YC218" s="50"/>
      <c r="YD218" s="50"/>
      <c r="YE218" s="50"/>
      <c r="YF218" s="50"/>
      <c r="YG218" s="50"/>
      <c r="YH218" s="50"/>
      <c r="YI218" s="50"/>
      <c r="YJ218" s="50"/>
      <c r="YK218" s="50"/>
      <c r="YL218" s="50"/>
      <c r="YM218" s="50"/>
      <c r="YN218" s="50"/>
      <c r="YO218" s="50"/>
      <c r="YP218" s="50"/>
      <c r="YQ218" s="50"/>
      <c r="YR218" s="50"/>
      <c r="YS218" s="50"/>
      <c r="YT218" s="50"/>
      <c r="YU218" s="50"/>
      <c r="YV218" s="50"/>
      <c r="YW218" s="50"/>
      <c r="YX218" s="50"/>
      <c r="YY218" s="50"/>
      <c r="YZ218" s="50"/>
      <c r="ZA218" s="50"/>
      <c r="ZB218" s="50"/>
      <c r="ZC218" s="50"/>
      <c r="ZD218" s="50"/>
      <c r="ZE218" s="50"/>
    </row>
    <row r="219" spans="1:681" ht="23.25" customHeight="1">
      <c r="A219" s="201" t="s">
        <v>1320</v>
      </c>
      <c r="B219" s="201"/>
      <c r="C219" s="201"/>
      <c r="D219" s="201"/>
      <c r="E219" s="201"/>
      <c r="F219" s="201"/>
      <c r="G219" s="201"/>
      <c r="H219" s="201"/>
      <c r="I219" s="201"/>
      <c r="J219" s="201"/>
      <c r="K219" s="201"/>
      <c r="L219" s="201"/>
      <c r="M219" s="201"/>
    </row>
    <row r="220" spans="1:681" ht="126" customHeight="1">
      <c r="A220" s="208" t="s">
        <v>1052</v>
      </c>
      <c r="B220" s="145">
        <v>1</v>
      </c>
      <c r="C220" s="146" t="s">
        <v>102</v>
      </c>
      <c r="D220" s="131" t="s">
        <v>34</v>
      </c>
      <c r="E220" s="84" t="s">
        <v>1171</v>
      </c>
      <c r="F220" s="132"/>
      <c r="G220" s="135"/>
      <c r="H220" s="135"/>
      <c r="I220" s="135"/>
      <c r="J220" s="135"/>
      <c r="K220" s="135"/>
      <c r="L220" s="84" t="s">
        <v>103</v>
      </c>
      <c r="M220" s="134" t="s">
        <v>104</v>
      </c>
    </row>
    <row r="221" spans="1:681" ht="63" customHeight="1">
      <c r="A221" s="209"/>
      <c r="B221" s="145">
        <v>2</v>
      </c>
      <c r="C221" s="146" t="s">
        <v>105</v>
      </c>
      <c r="D221" s="131" t="s">
        <v>34</v>
      </c>
      <c r="E221" s="84" t="s">
        <v>106</v>
      </c>
      <c r="F221" s="132">
        <f>G221+H221+I221+J221+K221</f>
        <v>7</v>
      </c>
      <c r="G221" s="133"/>
      <c r="H221" s="135"/>
      <c r="I221" s="133">
        <v>7</v>
      </c>
      <c r="J221" s="133"/>
      <c r="K221" s="135"/>
      <c r="L221" s="84" t="s">
        <v>107</v>
      </c>
      <c r="M221" s="134" t="s">
        <v>108</v>
      </c>
    </row>
    <row r="222" spans="1:681" ht="106.5" customHeight="1">
      <c r="A222" s="209"/>
      <c r="B222" s="145">
        <v>3</v>
      </c>
      <c r="C222" s="10" t="s">
        <v>109</v>
      </c>
      <c r="D222" s="131" t="s">
        <v>34</v>
      </c>
      <c r="E222" s="84" t="s">
        <v>1172</v>
      </c>
      <c r="F222" s="132"/>
      <c r="G222" s="135"/>
      <c r="H222" s="135"/>
      <c r="I222" s="135"/>
      <c r="J222" s="133"/>
      <c r="K222" s="135"/>
      <c r="L222" s="84" t="s">
        <v>110</v>
      </c>
      <c r="M222" s="134" t="s">
        <v>399</v>
      </c>
    </row>
    <row r="223" spans="1:681" ht="139.5" customHeight="1">
      <c r="A223" s="209"/>
      <c r="B223" s="145">
        <v>4</v>
      </c>
      <c r="C223" s="146" t="s">
        <v>111</v>
      </c>
      <c r="D223" s="131" t="s">
        <v>34</v>
      </c>
      <c r="E223" s="84" t="s">
        <v>1173</v>
      </c>
      <c r="F223" s="132">
        <f t="shared" ref="F223:F233" si="25">G223+H223+I223+J223+K223</f>
        <v>100</v>
      </c>
      <c r="G223" s="135"/>
      <c r="H223" s="133"/>
      <c r="I223" s="135">
        <v>100</v>
      </c>
      <c r="J223" s="135"/>
      <c r="K223" s="135"/>
      <c r="L223" s="84" t="s">
        <v>112</v>
      </c>
      <c r="M223" s="134" t="s">
        <v>104</v>
      </c>
    </row>
    <row r="224" spans="1:681" ht="78.75" customHeight="1">
      <c r="A224" s="209"/>
      <c r="B224" s="145">
        <v>5</v>
      </c>
      <c r="C224" s="146" t="s">
        <v>113</v>
      </c>
      <c r="D224" s="131" t="s">
        <v>34</v>
      </c>
      <c r="E224" s="84" t="s">
        <v>1174</v>
      </c>
      <c r="F224" s="132"/>
      <c r="G224" s="135"/>
      <c r="H224" s="133"/>
      <c r="I224" s="135"/>
      <c r="J224" s="135"/>
      <c r="K224" s="135"/>
      <c r="L224" s="84" t="s">
        <v>114</v>
      </c>
      <c r="M224" s="134" t="s">
        <v>115</v>
      </c>
    </row>
    <row r="225" spans="1:681" ht="109.5" customHeight="1">
      <c r="A225" s="209"/>
      <c r="B225" s="145">
        <v>6</v>
      </c>
      <c r="C225" s="146" t="s">
        <v>116</v>
      </c>
      <c r="D225" s="131" t="s">
        <v>34</v>
      </c>
      <c r="E225" s="84" t="s">
        <v>119</v>
      </c>
      <c r="F225" s="132">
        <f t="shared" si="25"/>
        <v>40</v>
      </c>
      <c r="G225" s="133"/>
      <c r="H225" s="135"/>
      <c r="I225" s="135"/>
      <c r="J225" s="133"/>
      <c r="K225" s="135">
        <v>40</v>
      </c>
      <c r="L225" s="84" t="s">
        <v>117</v>
      </c>
      <c r="M225" s="134" t="s">
        <v>118</v>
      </c>
    </row>
    <row r="226" spans="1:681" ht="110.25" customHeight="1">
      <c r="A226" s="209" t="s">
        <v>1052</v>
      </c>
      <c r="B226" s="145">
        <v>7</v>
      </c>
      <c r="C226" s="146" t="s">
        <v>1175</v>
      </c>
      <c r="D226" s="131" t="s">
        <v>34</v>
      </c>
      <c r="E226" s="84" t="s">
        <v>119</v>
      </c>
      <c r="F226" s="132"/>
      <c r="G226" s="135"/>
      <c r="H226" s="133"/>
      <c r="I226" s="135"/>
      <c r="J226" s="135"/>
      <c r="K226" s="135"/>
      <c r="L226" s="84" t="s">
        <v>120</v>
      </c>
      <c r="M226" s="155" t="s">
        <v>1359</v>
      </c>
    </row>
    <row r="227" spans="1:681" ht="75" customHeight="1">
      <c r="A227" s="209"/>
      <c r="B227" s="145">
        <v>8</v>
      </c>
      <c r="C227" s="146" t="s">
        <v>121</v>
      </c>
      <c r="D227" s="131" t="s">
        <v>34</v>
      </c>
      <c r="E227" s="84" t="s">
        <v>122</v>
      </c>
      <c r="F227" s="132"/>
      <c r="G227" s="135"/>
      <c r="H227" s="135"/>
      <c r="I227" s="135"/>
      <c r="J227" s="135"/>
      <c r="K227" s="135"/>
      <c r="L227" s="84" t="s">
        <v>123</v>
      </c>
      <c r="M227" s="134" t="s">
        <v>124</v>
      </c>
    </row>
    <row r="228" spans="1:681" ht="73.5" customHeight="1">
      <c r="A228" s="209"/>
      <c r="B228" s="145">
        <v>9</v>
      </c>
      <c r="C228" s="146" t="s">
        <v>125</v>
      </c>
      <c r="D228" s="131" t="s">
        <v>34</v>
      </c>
      <c r="E228" s="84" t="s">
        <v>126</v>
      </c>
      <c r="F228" s="132">
        <f t="shared" si="25"/>
        <v>500</v>
      </c>
      <c r="G228" s="133"/>
      <c r="H228" s="135"/>
      <c r="I228" s="133">
        <v>500</v>
      </c>
      <c r="J228" s="133"/>
      <c r="K228" s="135"/>
      <c r="L228" s="84" t="s">
        <v>112</v>
      </c>
      <c r="M228" s="134" t="s">
        <v>104</v>
      </c>
    </row>
    <row r="229" spans="1:681" ht="135.75" customHeight="1">
      <c r="A229" s="209"/>
      <c r="B229" s="145">
        <v>10</v>
      </c>
      <c r="C229" s="37" t="s">
        <v>127</v>
      </c>
      <c r="D229" s="131" t="s">
        <v>34</v>
      </c>
      <c r="E229" s="84" t="s">
        <v>1177</v>
      </c>
      <c r="F229" s="132"/>
      <c r="G229" s="133"/>
      <c r="H229" s="135"/>
      <c r="I229" s="135"/>
      <c r="J229" s="133"/>
      <c r="K229" s="105"/>
      <c r="L229" s="84" t="s">
        <v>128</v>
      </c>
      <c r="M229" s="134" t="s">
        <v>129</v>
      </c>
    </row>
    <row r="230" spans="1:681" ht="74.25" customHeight="1">
      <c r="A230" s="209"/>
      <c r="B230" s="145">
        <v>11</v>
      </c>
      <c r="C230" s="146" t="s">
        <v>130</v>
      </c>
      <c r="D230" s="131" t="s">
        <v>34</v>
      </c>
      <c r="E230" s="84" t="s">
        <v>131</v>
      </c>
      <c r="F230" s="132"/>
      <c r="G230" s="135"/>
      <c r="H230" s="133"/>
      <c r="I230" s="135"/>
      <c r="J230" s="133"/>
      <c r="K230" s="135"/>
      <c r="L230" s="84" t="s">
        <v>101</v>
      </c>
      <c r="M230" s="134" t="s">
        <v>115</v>
      </c>
    </row>
    <row r="231" spans="1:681" ht="100.5" customHeight="1">
      <c r="A231" s="209"/>
      <c r="B231" s="145">
        <v>12</v>
      </c>
      <c r="C231" s="146" t="s">
        <v>132</v>
      </c>
      <c r="D231" s="131" t="s">
        <v>34</v>
      </c>
      <c r="E231" s="192" t="s">
        <v>1176</v>
      </c>
      <c r="F231" s="132">
        <f t="shared" si="25"/>
        <v>0.5</v>
      </c>
      <c r="G231" s="133"/>
      <c r="H231" s="133"/>
      <c r="I231" s="133">
        <v>0.5</v>
      </c>
      <c r="J231" s="133"/>
      <c r="K231" s="133"/>
      <c r="L231" s="84" t="s">
        <v>133</v>
      </c>
      <c r="M231" s="134" t="s">
        <v>134</v>
      </c>
    </row>
    <row r="232" spans="1:681" ht="117" customHeight="1">
      <c r="A232" s="209"/>
      <c r="B232" s="145">
        <v>13</v>
      </c>
      <c r="C232" s="146" t="s">
        <v>135</v>
      </c>
      <c r="D232" s="131" t="s">
        <v>34</v>
      </c>
      <c r="E232" s="84" t="s">
        <v>1176</v>
      </c>
      <c r="F232" s="132">
        <f t="shared" si="25"/>
        <v>1.5</v>
      </c>
      <c r="G232" s="133"/>
      <c r="H232" s="133"/>
      <c r="I232" s="135">
        <v>1.5</v>
      </c>
      <c r="J232" s="133"/>
      <c r="K232" s="133"/>
      <c r="L232" s="84" t="s">
        <v>136</v>
      </c>
      <c r="M232" s="155" t="s">
        <v>1360</v>
      </c>
    </row>
    <row r="233" spans="1:681" ht="105.75" customHeight="1">
      <c r="B233" s="145">
        <v>14</v>
      </c>
      <c r="C233" s="142" t="s">
        <v>137</v>
      </c>
      <c r="D233" s="131" t="s">
        <v>34</v>
      </c>
      <c r="E233" s="84" t="s">
        <v>1375</v>
      </c>
      <c r="F233" s="132">
        <f t="shared" si="25"/>
        <v>538.6</v>
      </c>
      <c r="G233" s="133"/>
      <c r="H233" s="133"/>
      <c r="I233" s="135">
        <v>538.6</v>
      </c>
      <c r="J233" s="133"/>
      <c r="K233" s="133"/>
      <c r="L233" s="84" t="s">
        <v>1376</v>
      </c>
      <c r="M233" s="181" t="s">
        <v>1377</v>
      </c>
    </row>
    <row r="234" spans="1:681" ht="40.5" customHeight="1">
      <c r="A234" s="209" t="s">
        <v>1052</v>
      </c>
      <c r="B234" s="223">
        <v>15</v>
      </c>
      <c r="C234" s="225" t="s">
        <v>1179</v>
      </c>
      <c r="D234" s="217" t="s">
        <v>34</v>
      </c>
      <c r="E234" s="217" t="s">
        <v>1375</v>
      </c>
      <c r="F234" s="220">
        <f>G234+H234+I234+J234+K234</f>
        <v>20</v>
      </c>
      <c r="G234" s="229"/>
      <c r="H234" s="229"/>
      <c r="I234" s="229">
        <v>20</v>
      </c>
      <c r="J234" s="229"/>
      <c r="K234" s="229"/>
      <c r="L234" s="134" t="s">
        <v>138</v>
      </c>
      <c r="M234" s="134" t="s">
        <v>139</v>
      </c>
    </row>
    <row r="235" spans="1:681" ht="62.25" customHeight="1">
      <c r="A235" s="209"/>
      <c r="B235" s="223"/>
      <c r="C235" s="225"/>
      <c r="D235" s="217"/>
      <c r="E235" s="217"/>
      <c r="F235" s="220"/>
      <c r="G235" s="229"/>
      <c r="H235" s="229"/>
      <c r="I235" s="229"/>
      <c r="J235" s="229"/>
      <c r="K235" s="229"/>
      <c r="L235" s="134" t="s">
        <v>140</v>
      </c>
      <c r="M235" s="134" t="s">
        <v>141</v>
      </c>
    </row>
    <row r="236" spans="1:681" ht="34.5" customHeight="1">
      <c r="A236" s="209"/>
      <c r="B236" s="223">
        <v>16</v>
      </c>
      <c r="C236" s="224" t="s">
        <v>1379</v>
      </c>
      <c r="D236" s="199" t="s">
        <v>34</v>
      </c>
      <c r="E236" s="217" t="s">
        <v>1378</v>
      </c>
      <c r="F236" s="220">
        <f>G236+H236+I236+J236+K236</f>
        <v>169.4</v>
      </c>
      <c r="G236" s="229"/>
      <c r="H236" s="229"/>
      <c r="I236" s="230">
        <v>169.4</v>
      </c>
      <c r="J236" s="229"/>
      <c r="K236" s="229"/>
      <c r="L236" s="84" t="s">
        <v>142</v>
      </c>
      <c r="M236" s="134" t="s">
        <v>143</v>
      </c>
    </row>
    <row r="237" spans="1:681" ht="36" customHeight="1">
      <c r="A237" s="209"/>
      <c r="B237" s="223"/>
      <c r="C237" s="224"/>
      <c r="D237" s="199"/>
      <c r="E237" s="217"/>
      <c r="F237" s="220"/>
      <c r="G237" s="229"/>
      <c r="H237" s="229"/>
      <c r="I237" s="230"/>
      <c r="J237" s="229"/>
      <c r="K237" s="229"/>
      <c r="L237" s="84" t="s">
        <v>144</v>
      </c>
      <c r="M237" s="134" t="s">
        <v>145</v>
      </c>
    </row>
    <row r="238" spans="1:681" ht="57.75" customHeight="1">
      <c r="A238" s="209"/>
      <c r="B238" s="145">
        <v>17</v>
      </c>
      <c r="C238" s="142" t="s">
        <v>146</v>
      </c>
      <c r="D238" s="134" t="s">
        <v>34</v>
      </c>
      <c r="E238" s="134" t="s">
        <v>147</v>
      </c>
      <c r="F238" s="132">
        <f>G238+H238+I238+J238+K238</f>
        <v>32.5</v>
      </c>
      <c r="G238" s="133"/>
      <c r="H238" s="133"/>
      <c r="I238" s="133"/>
      <c r="J238" s="133"/>
      <c r="K238" s="133">
        <v>32.5</v>
      </c>
      <c r="L238" s="134" t="s">
        <v>148</v>
      </c>
      <c r="M238" s="134" t="s">
        <v>149</v>
      </c>
    </row>
    <row r="239" spans="1:681" s="12" customFormat="1" ht="23.25" customHeight="1">
      <c r="A239" s="193"/>
      <c r="B239" s="11"/>
      <c r="C239" s="161" t="s">
        <v>7</v>
      </c>
      <c r="D239" s="158"/>
      <c r="E239" s="159"/>
      <c r="F239" s="160">
        <f>SUM(F220:F238)</f>
        <v>1409.5</v>
      </c>
      <c r="G239" s="160">
        <f t="shared" ref="G239:K239" si="26">SUM(G220:G238)</f>
        <v>0</v>
      </c>
      <c r="H239" s="160">
        <f t="shared" si="26"/>
        <v>0</v>
      </c>
      <c r="I239" s="160">
        <f t="shared" si="26"/>
        <v>1337</v>
      </c>
      <c r="J239" s="160">
        <f t="shared" si="26"/>
        <v>0</v>
      </c>
      <c r="K239" s="160">
        <f t="shared" si="26"/>
        <v>72.5</v>
      </c>
      <c r="L239" s="11"/>
      <c r="M239" s="90"/>
      <c r="N239" s="51"/>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45"/>
      <c r="AO239" s="45"/>
      <c r="AP239" s="45"/>
      <c r="AQ239" s="45"/>
      <c r="AR239" s="45"/>
      <c r="AS239" s="45"/>
      <c r="AT239" s="45"/>
      <c r="AU239" s="45"/>
      <c r="AV239" s="45"/>
      <c r="AW239" s="45"/>
      <c r="AX239" s="45"/>
      <c r="AY239" s="45"/>
      <c r="AZ239" s="45"/>
      <c r="BA239" s="45"/>
      <c r="BB239" s="45"/>
      <c r="BC239" s="45"/>
      <c r="BD239" s="45"/>
      <c r="BE239" s="45"/>
      <c r="BF239" s="45"/>
      <c r="BG239" s="45"/>
      <c r="BH239" s="45"/>
      <c r="BI239" s="45"/>
      <c r="BJ239" s="45"/>
      <c r="BK239" s="45"/>
      <c r="BL239" s="45"/>
      <c r="BM239" s="45"/>
      <c r="BN239" s="45"/>
      <c r="BO239" s="45"/>
      <c r="BP239" s="45"/>
      <c r="BQ239" s="45"/>
      <c r="BR239" s="45"/>
      <c r="BS239" s="45"/>
      <c r="BT239" s="45"/>
      <c r="BU239" s="45"/>
      <c r="BV239" s="45"/>
      <c r="BW239" s="45"/>
      <c r="BX239" s="45"/>
      <c r="BY239" s="45"/>
      <c r="BZ239" s="45"/>
      <c r="CA239" s="45"/>
      <c r="CB239" s="45"/>
      <c r="CC239" s="45"/>
      <c r="CD239" s="45"/>
      <c r="CE239" s="45"/>
      <c r="CF239" s="45"/>
      <c r="CG239" s="45"/>
      <c r="CH239" s="45"/>
      <c r="CI239" s="45"/>
      <c r="CJ239" s="45"/>
      <c r="CK239" s="45"/>
      <c r="CL239" s="45"/>
      <c r="CM239" s="45"/>
      <c r="CN239" s="45"/>
      <c r="CO239" s="45"/>
      <c r="CP239" s="45"/>
      <c r="CQ239" s="45"/>
      <c r="CR239" s="45"/>
      <c r="CS239" s="45"/>
      <c r="CT239" s="45"/>
      <c r="CU239" s="45"/>
      <c r="CV239" s="45"/>
      <c r="CW239" s="45"/>
      <c r="CX239" s="45"/>
      <c r="CY239" s="45"/>
      <c r="CZ239" s="45"/>
      <c r="DA239" s="45"/>
      <c r="DB239" s="45"/>
      <c r="DC239" s="45"/>
      <c r="DD239" s="45"/>
      <c r="DE239" s="45"/>
      <c r="DF239" s="45"/>
      <c r="DG239" s="45"/>
      <c r="DH239" s="45"/>
      <c r="DI239" s="45"/>
      <c r="DJ239" s="45"/>
      <c r="DK239" s="45"/>
      <c r="DL239" s="45"/>
      <c r="DM239" s="45"/>
      <c r="DN239" s="45"/>
      <c r="DO239" s="45"/>
      <c r="DP239" s="45"/>
      <c r="DQ239" s="45"/>
      <c r="DR239" s="45"/>
      <c r="DS239" s="45"/>
      <c r="DT239" s="45"/>
      <c r="DU239" s="45"/>
      <c r="DV239" s="45"/>
      <c r="DW239" s="45"/>
      <c r="DX239" s="45"/>
      <c r="DY239" s="45"/>
      <c r="DZ239" s="45"/>
      <c r="EA239" s="45"/>
      <c r="EB239" s="45"/>
      <c r="EC239" s="45"/>
      <c r="ED239" s="45"/>
      <c r="EE239" s="45"/>
      <c r="EF239" s="45"/>
      <c r="EG239" s="45"/>
      <c r="EH239" s="45"/>
      <c r="EI239" s="45"/>
      <c r="EJ239" s="45"/>
      <c r="EK239" s="45"/>
      <c r="EL239" s="45"/>
      <c r="EM239" s="45"/>
      <c r="EN239" s="45"/>
      <c r="EO239" s="45"/>
      <c r="EP239" s="45"/>
      <c r="EQ239" s="45"/>
      <c r="ER239" s="45"/>
      <c r="ES239" s="45"/>
      <c r="ET239" s="45"/>
      <c r="EU239" s="45"/>
      <c r="EV239" s="45"/>
      <c r="EW239" s="45"/>
      <c r="EX239" s="45"/>
      <c r="EY239" s="45"/>
      <c r="EZ239" s="45"/>
      <c r="FA239" s="45"/>
      <c r="FB239" s="45"/>
      <c r="FC239" s="45"/>
      <c r="FD239" s="45"/>
      <c r="FE239" s="45"/>
      <c r="FF239" s="45"/>
      <c r="FG239" s="45"/>
      <c r="FH239" s="45"/>
      <c r="FI239" s="45"/>
      <c r="FJ239" s="45"/>
      <c r="FK239" s="45"/>
      <c r="FL239" s="45"/>
      <c r="FM239" s="45"/>
      <c r="FN239" s="45"/>
      <c r="FO239" s="45"/>
      <c r="FP239" s="45"/>
      <c r="FQ239" s="45"/>
      <c r="FR239" s="45"/>
      <c r="FS239" s="45"/>
      <c r="FT239" s="45"/>
      <c r="FU239" s="45"/>
      <c r="FV239" s="45"/>
      <c r="FW239" s="45"/>
      <c r="FX239" s="45"/>
      <c r="FY239" s="45"/>
      <c r="FZ239" s="45"/>
      <c r="GA239" s="45"/>
      <c r="GB239" s="45"/>
      <c r="GC239" s="45"/>
      <c r="GD239" s="45"/>
      <c r="GE239" s="45"/>
      <c r="GF239" s="45"/>
      <c r="GG239" s="45"/>
      <c r="GH239" s="45"/>
      <c r="GI239" s="45"/>
      <c r="GJ239" s="45"/>
      <c r="GK239" s="45"/>
      <c r="GL239" s="45"/>
      <c r="GM239" s="45"/>
      <c r="GN239" s="45"/>
      <c r="GO239" s="45"/>
      <c r="GP239" s="45"/>
      <c r="GQ239" s="45"/>
      <c r="GR239" s="45"/>
      <c r="GS239" s="45"/>
      <c r="GT239" s="45"/>
      <c r="GU239" s="45"/>
      <c r="GV239" s="45"/>
      <c r="GW239" s="45"/>
      <c r="GX239" s="45"/>
      <c r="GY239" s="45"/>
      <c r="GZ239" s="45"/>
      <c r="HA239" s="45"/>
      <c r="HB239" s="45"/>
      <c r="HC239" s="45"/>
      <c r="HD239" s="45"/>
      <c r="HE239" s="45"/>
      <c r="HF239" s="45"/>
      <c r="HG239" s="45"/>
      <c r="HH239" s="45"/>
      <c r="HI239" s="45"/>
      <c r="HJ239" s="45"/>
      <c r="HK239" s="45"/>
      <c r="HL239" s="45"/>
      <c r="HM239" s="45"/>
      <c r="HN239" s="45"/>
      <c r="HO239" s="45"/>
      <c r="HP239" s="45"/>
      <c r="HQ239" s="45"/>
      <c r="HR239" s="45"/>
      <c r="HS239" s="45"/>
      <c r="HT239" s="45"/>
      <c r="HU239" s="45"/>
      <c r="HV239" s="45"/>
      <c r="HW239" s="45"/>
      <c r="HX239" s="45"/>
      <c r="HY239" s="45"/>
      <c r="HZ239" s="45"/>
      <c r="IA239" s="45"/>
      <c r="IB239" s="45"/>
      <c r="IC239" s="45"/>
      <c r="ID239" s="45"/>
      <c r="IE239" s="45"/>
      <c r="IF239" s="45"/>
      <c r="IG239" s="45"/>
      <c r="IH239" s="45"/>
      <c r="II239" s="45"/>
      <c r="IJ239" s="45"/>
      <c r="IK239" s="45"/>
      <c r="IL239" s="45"/>
      <c r="IM239" s="45"/>
      <c r="IN239" s="45"/>
      <c r="IO239" s="45"/>
      <c r="IP239" s="45"/>
      <c r="IQ239" s="45"/>
      <c r="IR239" s="45"/>
      <c r="IS239" s="45"/>
      <c r="IT239" s="45"/>
      <c r="IU239" s="45"/>
      <c r="IV239" s="45"/>
      <c r="IW239" s="45"/>
      <c r="IX239" s="45"/>
      <c r="IY239" s="45"/>
      <c r="IZ239" s="45"/>
      <c r="JA239" s="45"/>
      <c r="JB239" s="45"/>
      <c r="JC239" s="45"/>
      <c r="JD239" s="45"/>
      <c r="JE239" s="45"/>
      <c r="JF239" s="45"/>
      <c r="JG239" s="45"/>
      <c r="JH239" s="45"/>
      <c r="JI239" s="45"/>
      <c r="JJ239" s="45"/>
      <c r="JK239" s="45"/>
      <c r="JL239" s="45"/>
      <c r="JM239" s="45"/>
      <c r="JN239" s="45"/>
      <c r="JO239" s="45"/>
      <c r="JP239" s="45"/>
      <c r="JQ239" s="45"/>
      <c r="JR239" s="45"/>
      <c r="JS239" s="45"/>
      <c r="JT239" s="45"/>
      <c r="JU239" s="45"/>
      <c r="JV239" s="45"/>
      <c r="JW239" s="45"/>
      <c r="JX239" s="45"/>
      <c r="JY239" s="45"/>
      <c r="JZ239" s="45"/>
      <c r="KA239" s="45"/>
      <c r="KB239" s="45"/>
      <c r="KC239" s="45"/>
      <c r="KD239" s="45"/>
      <c r="KE239" s="45"/>
      <c r="KF239" s="45"/>
      <c r="KG239" s="45"/>
      <c r="KH239" s="45"/>
      <c r="KI239" s="45"/>
      <c r="KJ239" s="45"/>
      <c r="KK239" s="45"/>
      <c r="KL239" s="45"/>
      <c r="KM239" s="45"/>
      <c r="KN239" s="45"/>
      <c r="KO239" s="45"/>
      <c r="KP239" s="45"/>
      <c r="KQ239" s="45"/>
      <c r="KR239" s="45"/>
      <c r="KS239" s="45"/>
      <c r="KT239" s="45"/>
      <c r="KU239" s="45"/>
      <c r="KV239" s="45"/>
      <c r="KW239" s="45"/>
      <c r="KX239" s="45"/>
      <c r="KY239" s="45"/>
      <c r="KZ239" s="45"/>
      <c r="LA239" s="45"/>
      <c r="LB239" s="45"/>
      <c r="LC239" s="45"/>
      <c r="LD239" s="45"/>
      <c r="LE239" s="45"/>
      <c r="LF239" s="45"/>
      <c r="LG239" s="45"/>
      <c r="LH239" s="45"/>
      <c r="LI239" s="45"/>
      <c r="LJ239" s="45"/>
      <c r="LK239" s="45"/>
      <c r="LL239" s="45"/>
      <c r="LM239" s="45"/>
      <c r="LN239" s="45"/>
      <c r="LO239" s="45"/>
      <c r="LP239" s="45"/>
      <c r="LQ239" s="45"/>
      <c r="LR239" s="45"/>
      <c r="LS239" s="45"/>
      <c r="LT239" s="45"/>
      <c r="LU239" s="45"/>
      <c r="LV239" s="45"/>
      <c r="LW239" s="45"/>
      <c r="LX239" s="45"/>
      <c r="LY239" s="45"/>
      <c r="LZ239" s="45"/>
      <c r="MA239" s="45"/>
      <c r="MB239" s="45"/>
      <c r="MC239" s="45"/>
      <c r="MD239" s="45"/>
      <c r="ME239" s="45"/>
      <c r="MF239" s="45"/>
      <c r="MG239" s="45"/>
      <c r="MH239" s="45"/>
      <c r="MI239" s="45"/>
      <c r="MJ239" s="45"/>
      <c r="MK239" s="45"/>
      <c r="ML239" s="45"/>
      <c r="MM239" s="45"/>
      <c r="MN239" s="45"/>
      <c r="MO239" s="45"/>
      <c r="MP239" s="45"/>
      <c r="MQ239" s="45"/>
      <c r="MR239" s="45"/>
      <c r="MS239" s="45"/>
      <c r="MT239" s="45"/>
      <c r="MU239" s="45"/>
      <c r="MV239" s="45"/>
      <c r="MW239" s="45"/>
      <c r="MX239" s="45"/>
      <c r="MY239" s="45"/>
      <c r="MZ239" s="45"/>
      <c r="NA239" s="45"/>
      <c r="NB239" s="45"/>
      <c r="NC239" s="45"/>
      <c r="ND239" s="45"/>
      <c r="NE239" s="45"/>
      <c r="NF239" s="45"/>
      <c r="NG239" s="45"/>
      <c r="NH239" s="45"/>
      <c r="NI239" s="45"/>
      <c r="NJ239" s="45"/>
      <c r="NK239" s="45"/>
      <c r="NL239" s="45"/>
      <c r="NM239" s="45"/>
      <c r="NN239" s="45"/>
      <c r="NO239" s="45"/>
      <c r="NP239" s="45"/>
      <c r="NQ239" s="45"/>
      <c r="NR239" s="45"/>
      <c r="NS239" s="45"/>
      <c r="NT239" s="45"/>
      <c r="NU239" s="45"/>
      <c r="NV239" s="45"/>
      <c r="NW239" s="45"/>
      <c r="NX239" s="45"/>
      <c r="NY239" s="45"/>
      <c r="NZ239" s="45"/>
      <c r="OA239" s="45"/>
      <c r="OB239" s="45"/>
      <c r="OC239" s="45"/>
      <c r="OD239" s="45"/>
      <c r="OE239" s="45"/>
      <c r="OF239" s="45"/>
      <c r="OG239" s="45"/>
      <c r="OH239" s="45"/>
      <c r="OI239" s="45"/>
      <c r="OJ239" s="45"/>
      <c r="OK239" s="45"/>
      <c r="OL239" s="45"/>
      <c r="OM239" s="45"/>
      <c r="ON239" s="45"/>
      <c r="OO239" s="45"/>
      <c r="OP239" s="45"/>
      <c r="OQ239" s="45"/>
      <c r="OR239" s="45"/>
      <c r="OS239" s="45"/>
      <c r="OT239" s="45"/>
      <c r="OU239" s="45"/>
      <c r="OV239" s="45"/>
      <c r="OW239" s="45"/>
      <c r="OX239" s="45"/>
      <c r="OY239" s="45"/>
      <c r="OZ239" s="45"/>
      <c r="PA239" s="45"/>
      <c r="PB239" s="45"/>
      <c r="PC239" s="45"/>
      <c r="PD239" s="45"/>
      <c r="PE239" s="45"/>
      <c r="PF239" s="45"/>
      <c r="PG239" s="45"/>
      <c r="PH239" s="45"/>
      <c r="PI239" s="45"/>
      <c r="PJ239" s="45"/>
      <c r="PK239" s="45"/>
      <c r="PL239" s="45"/>
      <c r="PM239" s="45"/>
      <c r="PN239" s="45"/>
      <c r="PO239" s="45"/>
      <c r="PP239" s="45"/>
      <c r="PQ239" s="45"/>
      <c r="PR239" s="45"/>
      <c r="PS239" s="45"/>
      <c r="PT239" s="45"/>
      <c r="PU239" s="45"/>
      <c r="PV239" s="45"/>
      <c r="PW239" s="45"/>
      <c r="PX239" s="45"/>
      <c r="PY239" s="45"/>
      <c r="PZ239" s="45"/>
      <c r="QA239" s="45"/>
      <c r="QB239" s="45"/>
      <c r="QC239" s="45"/>
      <c r="QD239" s="45"/>
      <c r="QE239" s="45"/>
      <c r="QF239" s="45"/>
      <c r="QG239" s="45"/>
      <c r="QH239" s="45"/>
      <c r="QI239" s="45"/>
      <c r="QJ239" s="45"/>
      <c r="QK239" s="45"/>
      <c r="QL239" s="45"/>
      <c r="QM239" s="45"/>
      <c r="QN239" s="45"/>
      <c r="QO239" s="45"/>
      <c r="QP239" s="45"/>
      <c r="QQ239" s="45"/>
      <c r="QR239" s="45"/>
      <c r="QS239" s="45"/>
      <c r="QT239" s="45"/>
      <c r="QU239" s="45"/>
      <c r="QV239" s="45"/>
      <c r="QW239" s="45"/>
      <c r="QX239" s="45"/>
      <c r="QY239" s="45"/>
      <c r="QZ239" s="45"/>
      <c r="RA239" s="45"/>
      <c r="RB239" s="45"/>
      <c r="RC239" s="45"/>
      <c r="RD239" s="45"/>
      <c r="RE239" s="45"/>
      <c r="RF239" s="45"/>
      <c r="RG239" s="45"/>
      <c r="RH239" s="45"/>
      <c r="RI239" s="45"/>
      <c r="RJ239" s="45"/>
      <c r="RK239" s="45"/>
      <c r="RL239" s="45"/>
      <c r="RM239" s="45"/>
      <c r="RN239" s="45"/>
      <c r="RO239" s="45"/>
      <c r="RP239" s="45"/>
      <c r="RQ239" s="45"/>
      <c r="RR239" s="45"/>
      <c r="RS239" s="45"/>
      <c r="RT239" s="45"/>
      <c r="RU239" s="45"/>
      <c r="RV239" s="45"/>
      <c r="RW239" s="45"/>
      <c r="RX239" s="45"/>
      <c r="RY239" s="45"/>
      <c r="RZ239" s="45"/>
      <c r="SA239" s="45"/>
      <c r="SB239" s="45"/>
      <c r="SC239" s="45"/>
      <c r="SD239" s="45"/>
      <c r="SE239" s="45"/>
      <c r="SF239" s="45"/>
      <c r="SG239" s="45"/>
      <c r="SH239" s="45"/>
      <c r="SI239" s="45"/>
      <c r="SJ239" s="45"/>
      <c r="SK239" s="45"/>
      <c r="SL239" s="45"/>
      <c r="SM239" s="45"/>
      <c r="SN239" s="45"/>
      <c r="SO239" s="45"/>
      <c r="SP239" s="45"/>
      <c r="SQ239" s="45"/>
      <c r="SR239" s="45"/>
      <c r="SS239" s="45"/>
      <c r="ST239" s="45"/>
      <c r="SU239" s="45"/>
      <c r="SV239" s="45"/>
      <c r="SW239" s="45"/>
      <c r="SX239" s="45"/>
      <c r="SY239" s="45"/>
      <c r="SZ239" s="45"/>
      <c r="TA239" s="45"/>
      <c r="TB239" s="45"/>
      <c r="TC239" s="45"/>
      <c r="TD239" s="45"/>
      <c r="TE239" s="45"/>
      <c r="TF239" s="45"/>
      <c r="TG239" s="45"/>
      <c r="TH239" s="45"/>
      <c r="TI239" s="45"/>
      <c r="TJ239" s="45"/>
      <c r="TK239" s="45"/>
      <c r="TL239" s="45"/>
      <c r="TM239" s="45"/>
      <c r="TN239" s="45"/>
      <c r="TO239" s="45"/>
      <c r="TP239" s="45"/>
      <c r="TQ239" s="45"/>
      <c r="TR239" s="45"/>
      <c r="TS239" s="45"/>
      <c r="TT239" s="45"/>
      <c r="TU239" s="45"/>
      <c r="TV239" s="45"/>
      <c r="TW239" s="45"/>
      <c r="TX239" s="45"/>
      <c r="TY239" s="45"/>
      <c r="TZ239" s="45"/>
      <c r="UA239" s="45"/>
      <c r="UB239" s="45"/>
      <c r="UC239" s="45"/>
      <c r="UD239" s="45"/>
      <c r="UE239" s="45"/>
      <c r="UF239" s="45"/>
      <c r="UG239" s="45"/>
      <c r="UH239" s="45"/>
      <c r="UI239" s="45"/>
      <c r="UJ239" s="45"/>
      <c r="UK239" s="45"/>
      <c r="UL239" s="45"/>
      <c r="UM239" s="45"/>
      <c r="UN239" s="45"/>
      <c r="UO239" s="45"/>
      <c r="UP239" s="45"/>
      <c r="UQ239" s="45"/>
      <c r="UR239" s="45"/>
      <c r="US239" s="45"/>
      <c r="UT239" s="45"/>
      <c r="UU239" s="45"/>
      <c r="UV239" s="45"/>
      <c r="UW239" s="45"/>
      <c r="UX239" s="45"/>
      <c r="UY239" s="45"/>
      <c r="UZ239" s="45"/>
      <c r="VA239" s="45"/>
      <c r="VB239" s="45"/>
      <c r="VC239" s="45"/>
      <c r="VD239" s="45"/>
      <c r="VE239" s="45"/>
      <c r="VF239" s="45"/>
      <c r="VG239" s="45"/>
      <c r="VH239" s="45"/>
      <c r="VI239" s="45"/>
      <c r="VJ239" s="45"/>
      <c r="VK239" s="45"/>
      <c r="VL239" s="45"/>
      <c r="VM239" s="45"/>
      <c r="VN239" s="45"/>
      <c r="VO239" s="45"/>
      <c r="VP239" s="45"/>
      <c r="VQ239" s="45"/>
      <c r="VR239" s="45"/>
      <c r="VS239" s="45"/>
      <c r="VT239" s="45"/>
      <c r="VU239" s="45"/>
      <c r="VV239" s="45"/>
      <c r="VW239" s="45"/>
      <c r="VX239" s="45"/>
      <c r="VY239" s="45"/>
      <c r="VZ239" s="45"/>
      <c r="WA239" s="45"/>
      <c r="WB239" s="45"/>
      <c r="WC239" s="45"/>
      <c r="WD239" s="45"/>
      <c r="WE239" s="45"/>
      <c r="WF239" s="45"/>
      <c r="WG239" s="45"/>
      <c r="WH239" s="45"/>
      <c r="WI239" s="45"/>
      <c r="WJ239" s="45"/>
      <c r="WK239" s="45"/>
      <c r="WL239" s="45"/>
      <c r="WM239" s="45"/>
      <c r="WN239" s="45"/>
      <c r="WO239" s="45"/>
      <c r="WP239" s="45"/>
      <c r="WQ239" s="45"/>
      <c r="WR239" s="45"/>
      <c r="WS239" s="45"/>
      <c r="WT239" s="45"/>
      <c r="WU239" s="45"/>
      <c r="WV239" s="45"/>
      <c r="WW239" s="45"/>
      <c r="WX239" s="45"/>
      <c r="WY239" s="45"/>
      <c r="WZ239" s="45"/>
      <c r="XA239" s="45"/>
      <c r="XB239" s="45"/>
      <c r="XC239" s="45"/>
      <c r="XD239" s="45"/>
      <c r="XE239" s="45"/>
      <c r="XF239" s="45"/>
      <c r="XG239" s="45"/>
      <c r="XH239" s="45"/>
      <c r="XI239" s="45"/>
      <c r="XJ239" s="45"/>
      <c r="XK239" s="45"/>
      <c r="XL239" s="45"/>
      <c r="XM239" s="45"/>
      <c r="XN239" s="45"/>
      <c r="XO239" s="45"/>
      <c r="XP239" s="45"/>
      <c r="XQ239" s="45"/>
      <c r="XR239" s="45"/>
      <c r="XS239" s="45"/>
      <c r="XT239" s="45"/>
      <c r="XU239" s="45"/>
      <c r="XV239" s="45"/>
      <c r="XW239" s="45"/>
      <c r="XX239" s="45"/>
      <c r="XY239" s="45"/>
      <c r="XZ239" s="45"/>
      <c r="YA239" s="45"/>
      <c r="YB239" s="45"/>
      <c r="YC239" s="45"/>
      <c r="YD239" s="45"/>
      <c r="YE239" s="45"/>
      <c r="YF239" s="45"/>
      <c r="YG239" s="45"/>
      <c r="YH239" s="45"/>
      <c r="YI239" s="45"/>
      <c r="YJ239" s="45"/>
      <c r="YK239" s="45"/>
      <c r="YL239" s="45"/>
      <c r="YM239" s="45"/>
      <c r="YN239" s="45"/>
      <c r="YO239" s="45"/>
      <c r="YP239" s="45"/>
      <c r="YQ239" s="45"/>
      <c r="YR239" s="45"/>
      <c r="YS239" s="45"/>
      <c r="YT239" s="45"/>
      <c r="YU239" s="45"/>
      <c r="YV239" s="45"/>
      <c r="YW239" s="45"/>
      <c r="YX239" s="45"/>
      <c r="YY239" s="45"/>
      <c r="YZ239" s="45"/>
      <c r="ZA239" s="45"/>
      <c r="ZB239" s="45"/>
      <c r="ZC239" s="45"/>
      <c r="ZD239" s="45"/>
      <c r="ZE239" s="45"/>
    </row>
    <row r="240" spans="1:681" s="18" customFormat="1" ht="23.25" customHeight="1">
      <c r="A240" s="215" t="s">
        <v>1341</v>
      </c>
      <c r="B240" s="215"/>
      <c r="C240" s="215"/>
      <c r="D240" s="215"/>
      <c r="E240" s="215"/>
      <c r="F240" s="215"/>
      <c r="G240" s="215"/>
      <c r="H240" s="215"/>
      <c r="I240" s="215"/>
      <c r="J240" s="215"/>
      <c r="K240" s="215"/>
      <c r="L240" s="215"/>
      <c r="M240" s="215"/>
      <c r="N240" s="46"/>
      <c r="O240" s="47"/>
      <c r="P240" s="47"/>
      <c r="Q240" s="47"/>
      <c r="R240" s="47"/>
      <c r="S240" s="47"/>
      <c r="T240" s="47"/>
      <c r="U240" s="47"/>
      <c r="V240" s="47"/>
      <c r="W240" s="47"/>
      <c r="X240" s="47"/>
      <c r="Y240" s="47"/>
      <c r="Z240" s="47"/>
      <c r="AA240" s="47"/>
      <c r="AB240" s="47"/>
      <c r="AC240" s="47"/>
      <c r="AD240" s="47"/>
      <c r="AE240" s="47"/>
      <c r="AF240" s="47"/>
      <c r="AG240" s="47"/>
      <c r="AH240" s="47"/>
      <c r="AI240" s="47"/>
      <c r="AJ240" s="47"/>
      <c r="AK240" s="47"/>
      <c r="AL240" s="47"/>
      <c r="AM240" s="47"/>
      <c r="AN240" s="47"/>
      <c r="AO240" s="47"/>
      <c r="AP240" s="47"/>
      <c r="AQ240" s="47"/>
      <c r="AR240" s="47"/>
      <c r="AS240" s="47"/>
      <c r="AT240" s="47"/>
      <c r="AU240" s="47"/>
      <c r="AV240" s="47"/>
      <c r="AW240" s="47"/>
      <c r="AX240" s="47"/>
      <c r="AY240" s="47"/>
      <c r="AZ240" s="47"/>
      <c r="BA240" s="47"/>
      <c r="BB240" s="47"/>
      <c r="BC240" s="47"/>
      <c r="BD240" s="47"/>
      <c r="BE240" s="47"/>
      <c r="BF240" s="47"/>
      <c r="BG240" s="47"/>
      <c r="BH240" s="47"/>
      <c r="BI240" s="47"/>
      <c r="BJ240" s="47"/>
      <c r="BK240" s="47"/>
      <c r="BL240" s="47"/>
      <c r="BM240" s="47"/>
      <c r="BN240" s="47"/>
      <c r="BO240" s="47"/>
      <c r="BP240" s="47"/>
      <c r="BQ240" s="47"/>
      <c r="BR240" s="47"/>
      <c r="BS240" s="47"/>
      <c r="BT240" s="47"/>
      <c r="BU240" s="47"/>
      <c r="BV240" s="47"/>
      <c r="BW240" s="47"/>
      <c r="BX240" s="47"/>
      <c r="BY240" s="47"/>
      <c r="BZ240" s="47"/>
      <c r="CA240" s="47"/>
      <c r="CB240" s="47"/>
      <c r="CC240" s="47"/>
      <c r="CD240" s="47"/>
      <c r="CE240" s="47"/>
      <c r="CF240" s="47"/>
      <c r="CG240" s="47"/>
      <c r="CH240" s="47"/>
      <c r="CI240" s="47"/>
      <c r="CJ240" s="47"/>
      <c r="CK240" s="47"/>
      <c r="CL240" s="47"/>
      <c r="CM240" s="47"/>
      <c r="CN240" s="47"/>
      <c r="CO240" s="47"/>
      <c r="CP240" s="47"/>
      <c r="CQ240" s="47"/>
      <c r="CR240" s="47"/>
      <c r="CS240" s="47"/>
      <c r="CT240" s="47"/>
      <c r="CU240" s="47"/>
      <c r="CV240" s="47"/>
      <c r="CW240" s="47"/>
      <c r="CX240" s="47"/>
      <c r="CY240" s="47"/>
      <c r="CZ240" s="47"/>
      <c r="DA240" s="47"/>
      <c r="DB240" s="47"/>
      <c r="DC240" s="47"/>
      <c r="DD240" s="47"/>
      <c r="DE240" s="47"/>
      <c r="DF240" s="47"/>
      <c r="DG240" s="47"/>
      <c r="DH240" s="47"/>
      <c r="DI240" s="47"/>
      <c r="DJ240" s="47"/>
      <c r="DK240" s="47"/>
      <c r="DL240" s="47"/>
      <c r="DM240" s="47"/>
      <c r="DN240" s="47"/>
      <c r="DO240" s="47"/>
      <c r="DP240" s="47"/>
      <c r="DQ240" s="47"/>
      <c r="DR240" s="47"/>
      <c r="DS240" s="47"/>
      <c r="DT240" s="47"/>
      <c r="DU240" s="47"/>
      <c r="DV240" s="47"/>
      <c r="DW240" s="47"/>
      <c r="DX240" s="47"/>
      <c r="DY240" s="47"/>
      <c r="DZ240" s="47"/>
      <c r="EA240" s="47"/>
      <c r="EB240" s="47"/>
      <c r="EC240" s="47"/>
      <c r="ED240" s="47"/>
      <c r="EE240" s="47"/>
      <c r="EF240" s="47"/>
      <c r="EG240" s="47"/>
      <c r="EH240" s="47"/>
      <c r="EI240" s="47"/>
      <c r="EJ240" s="47"/>
      <c r="EK240" s="47"/>
      <c r="EL240" s="47"/>
      <c r="EM240" s="47"/>
      <c r="EN240" s="47"/>
      <c r="EO240" s="47"/>
      <c r="EP240" s="47"/>
      <c r="EQ240" s="47"/>
      <c r="ER240" s="47"/>
      <c r="ES240" s="47"/>
      <c r="ET240" s="47"/>
      <c r="EU240" s="47"/>
      <c r="EV240" s="47"/>
      <c r="EW240" s="47"/>
      <c r="EX240" s="47"/>
      <c r="EY240" s="47"/>
      <c r="EZ240" s="47"/>
      <c r="FA240" s="47"/>
      <c r="FB240" s="47"/>
      <c r="FC240" s="47"/>
      <c r="FD240" s="47"/>
      <c r="FE240" s="47"/>
      <c r="FF240" s="47"/>
      <c r="FG240" s="47"/>
      <c r="FH240" s="47"/>
      <c r="FI240" s="47"/>
      <c r="FJ240" s="47"/>
      <c r="FK240" s="47"/>
      <c r="FL240" s="47"/>
      <c r="FM240" s="47"/>
      <c r="FN240" s="47"/>
      <c r="FO240" s="47"/>
      <c r="FP240" s="47"/>
      <c r="FQ240" s="47"/>
      <c r="FR240" s="47"/>
      <c r="FS240" s="47"/>
      <c r="FT240" s="47"/>
      <c r="FU240" s="47"/>
      <c r="FV240" s="47"/>
      <c r="FW240" s="47"/>
      <c r="FX240" s="47"/>
      <c r="FY240" s="47"/>
      <c r="FZ240" s="47"/>
      <c r="GA240" s="47"/>
      <c r="GB240" s="47"/>
      <c r="GC240" s="47"/>
      <c r="GD240" s="47"/>
      <c r="GE240" s="47"/>
      <c r="GF240" s="47"/>
      <c r="GG240" s="47"/>
      <c r="GH240" s="47"/>
      <c r="GI240" s="47"/>
      <c r="GJ240" s="47"/>
      <c r="GK240" s="47"/>
      <c r="GL240" s="47"/>
      <c r="GM240" s="47"/>
      <c r="GN240" s="47"/>
      <c r="GO240" s="47"/>
      <c r="GP240" s="47"/>
      <c r="GQ240" s="47"/>
      <c r="GR240" s="47"/>
      <c r="GS240" s="47"/>
      <c r="GT240" s="47"/>
      <c r="GU240" s="47"/>
      <c r="GV240" s="47"/>
      <c r="GW240" s="47"/>
      <c r="GX240" s="47"/>
      <c r="GY240" s="47"/>
      <c r="GZ240" s="47"/>
      <c r="HA240" s="47"/>
      <c r="HB240" s="47"/>
      <c r="HC240" s="47"/>
      <c r="HD240" s="47"/>
      <c r="HE240" s="47"/>
      <c r="HF240" s="47"/>
      <c r="HG240" s="47"/>
      <c r="HH240" s="47"/>
      <c r="HI240" s="47"/>
      <c r="HJ240" s="47"/>
      <c r="HK240" s="47"/>
      <c r="HL240" s="47"/>
      <c r="HM240" s="47"/>
      <c r="HN240" s="47"/>
      <c r="HO240" s="47"/>
      <c r="HP240" s="47"/>
      <c r="HQ240" s="47"/>
      <c r="HR240" s="47"/>
      <c r="HS240" s="47"/>
      <c r="HT240" s="47"/>
      <c r="HU240" s="47"/>
      <c r="HV240" s="47"/>
      <c r="HW240" s="47"/>
      <c r="HX240" s="47"/>
      <c r="HY240" s="47"/>
      <c r="HZ240" s="47"/>
      <c r="IA240" s="47"/>
      <c r="IB240" s="47"/>
      <c r="IC240" s="47"/>
      <c r="ID240" s="47"/>
      <c r="IE240" s="47"/>
      <c r="IF240" s="47"/>
      <c r="IG240" s="47"/>
      <c r="IH240" s="47"/>
      <c r="II240" s="47"/>
      <c r="IJ240" s="47"/>
      <c r="IK240" s="47"/>
      <c r="IL240" s="47"/>
      <c r="IM240" s="47"/>
      <c r="IN240" s="47"/>
      <c r="IO240" s="47"/>
      <c r="IP240" s="47"/>
      <c r="IQ240" s="47"/>
      <c r="IR240" s="47"/>
      <c r="IS240" s="47"/>
      <c r="IT240" s="47"/>
      <c r="IU240" s="47"/>
      <c r="IV240" s="47"/>
      <c r="IW240" s="47"/>
      <c r="IX240" s="47"/>
      <c r="IY240" s="47"/>
      <c r="IZ240" s="47"/>
      <c r="JA240" s="47"/>
      <c r="JB240" s="47"/>
      <c r="JC240" s="47"/>
      <c r="JD240" s="47"/>
      <c r="JE240" s="47"/>
      <c r="JF240" s="47"/>
      <c r="JG240" s="47"/>
      <c r="JH240" s="47"/>
      <c r="JI240" s="47"/>
      <c r="JJ240" s="47"/>
      <c r="JK240" s="47"/>
      <c r="JL240" s="47"/>
      <c r="JM240" s="47"/>
      <c r="JN240" s="47"/>
      <c r="JO240" s="47"/>
      <c r="JP240" s="47"/>
      <c r="JQ240" s="47"/>
      <c r="JR240" s="47"/>
      <c r="JS240" s="47"/>
      <c r="JT240" s="47"/>
      <c r="JU240" s="47"/>
      <c r="JV240" s="47"/>
      <c r="JW240" s="47"/>
      <c r="JX240" s="47"/>
      <c r="JY240" s="47"/>
      <c r="JZ240" s="47"/>
      <c r="KA240" s="47"/>
      <c r="KB240" s="47"/>
      <c r="KC240" s="47"/>
      <c r="KD240" s="47"/>
      <c r="KE240" s="47"/>
      <c r="KF240" s="47"/>
      <c r="KG240" s="47"/>
      <c r="KH240" s="47"/>
      <c r="KI240" s="47"/>
      <c r="KJ240" s="47"/>
      <c r="KK240" s="47"/>
      <c r="KL240" s="47"/>
      <c r="KM240" s="47"/>
      <c r="KN240" s="47"/>
      <c r="KO240" s="47"/>
      <c r="KP240" s="47"/>
      <c r="KQ240" s="47"/>
      <c r="KR240" s="47"/>
      <c r="KS240" s="47"/>
      <c r="KT240" s="47"/>
      <c r="KU240" s="47"/>
      <c r="KV240" s="47"/>
      <c r="KW240" s="47"/>
      <c r="KX240" s="47"/>
      <c r="KY240" s="47"/>
      <c r="KZ240" s="47"/>
      <c r="LA240" s="47"/>
      <c r="LB240" s="47"/>
      <c r="LC240" s="47"/>
      <c r="LD240" s="47"/>
      <c r="LE240" s="47"/>
      <c r="LF240" s="47"/>
      <c r="LG240" s="47"/>
      <c r="LH240" s="47"/>
      <c r="LI240" s="47"/>
      <c r="LJ240" s="47"/>
      <c r="LK240" s="47"/>
      <c r="LL240" s="47"/>
      <c r="LM240" s="47"/>
      <c r="LN240" s="47"/>
      <c r="LO240" s="47"/>
      <c r="LP240" s="47"/>
      <c r="LQ240" s="47"/>
      <c r="LR240" s="47"/>
      <c r="LS240" s="47"/>
      <c r="LT240" s="47"/>
      <c r="LU240" s="47"/>
      <c r="LV240" s="47"/>
      <c r="LW240" s="47"/>
      <c r="LX240" s="47"/>
      <c r="LY240" s="47"/>
      <c r="LZ240" s="47"/>
      <c r="MA240" s="47"/>
      <c r="MB240" s="47"/>
      <c r="MC240" s="47"/>
      <c r="MD240" s="47"/>
      <c r="ME240" s="47"/>
      <c r="MF240" s="47"/>
      <c r="MG240" s="47"/>
      <c r="MH240" s="47"/>
      <c r="MI240" s="47"/>
      <c r="MJ240" s="47"/>
      <c r="MK240" s="47"/>
      <c r="ML240" s="47"/>
      <c r="MM240" s="47"/>
      <c r="MN240" s="47"/>
      <c r="MO240" s="47"/>
      <c r="MP240" s="47"/>
      <c r="MQ240" s="47"/>
      <c r="MR240" s="47"/>
      <c r="MS240" s="47"/>
      <c r="MT240" s="47"/>
      <c r="MU240" s="47"/>
      <c r="MV240" s="47"/>
      <c r="MW240" s="47"/>
      <c r="MX240" s="47"/>
      <c r="MY240" s="47"/>
      <c r="MZ240" s="47"/>
      <c r="NA240" s="47"/>
      <c r="NB240" s="47"/>
      <c r="NC240" s="47"/>
      <c r="ND240" s="47"/>
      <c r="NE240" s="47"/>
      <c r="NF240" s="47"/>
      <c r="NG240" s="47"/>
      <c r="NH240" s="47"/>
      <c r="NI240" s="47"/>
      <c r="NJ240" s="47"/>
      <c r="NK240" s="47"/>
      <c r="NL240" s="47"/>
      <c r="NM240" s="47"/>
      <c r="NN240" s="47"/>
      <c r="NO240" s="47"/>
      <c r="NP240" s="47"/>
      <c r="NQ240" s="47"/>
      <c r="NR240" s="47"/>
      <c r="NS240" s="47"/>
      <c r="NT240" s="47"/>
      <c r="NU240" s="47"/>
      <c r="NV240" s="47"/>
      <c r="NW240" s="47"/>
      <c r="NX240" s="47"/>
      <c r="NY240" s="47"/>
      <c r="NZ240" s="47"/>
      <c r="OA240" s="47"/>
      <c r="OB240" s="47"/>
      <c r="OC240" s="47"/>
      <c r="OD240" s="47"/>
      <c r="OE240" s="47"/>
      <c r="OF240" s="47"/>
      <c r="OG240" s="47"/>
      <c r="OH240" s="47"/>
      <c r="OI240" s="47"/>
      <c r="OJ240" s="47"/>
      <c r="OK240" s="47"/>
      <c r="OL240" s="47"/>
      <c r="OM240" s="47"/>
      <c r="ON240" s="47"/>
      <c r="OO240" s="47"/>
      <c r="OP240" s="47"/>
      <c r="OQ240" s="47"/>
      <c r="OR240" s="47"/>
      <c r="OS240" s="47"/>
      <c r="OT240" s="47"/>
      <c r="OU240" s="47"/>
      <c r="OV240" s="47"/>
      <c r="OW240" s="47"/>
      <c r="OX240" s="47"/>
      <c r="OY240" s="47"/>
      <c r="OZ240" s="47"/>
      <c r="PA240" s="47"/>
      <c r="PB240" s="47"/>
      <c r="PC240" s="47"/>
      <c r="PD240" s="47"/>
      <c r="PE240" s="47"/>
      <c r="PF240" s="47"/>
      <c r="PG240" s="47"/>
      <c r="PH240" s="47"/>
      <c r="PI240" s="47"/>
      <c r="PJ240" s="47"/>
      <c r="PK240" s="47"/>
      <c r="PL240" s="47"/>
      <c r="PM240" s="47"/>
      <c r="PN240" s="47"/>
      <c r="PO240" s="47"/>
      <c r="PP240" s="47"/>
      <c r="PQ240" s="47"/>
      <c r="PR240" s="47"/>
      <c r="PS240" s="47"/>
      <c r="PT240" s="47"/>
      <c r="PU240" s="47"/>
      <c r="PV240" s="47"/>
      <c r="PW240" s="47"/>
      <c r="PX240" s="47"/>
      <c r="PY240" s="47"/>
      <c r="PZ240" s="47"/>
      <c r="QA240" s="47"/>
      <c r="QB240" s="47"/>
      <c r="QC240" s="47"/>
      <c r="QD240" s="47"/>
      <c r="QE240" s="47"/>
      <c r="QF240" s="47"/>
      <c r="QG240" s="47"/>
      <c r="QH240" s="47"/>
      <c r="QI240" s="47"/>
      <c r="QJ240" s="47"/>
      <c r="QK240" s="47"/>
      <c r="QL240" s="47"/>
      <c r="QM240" s="47"/>
      <c r="QN240" s="47"/>
      <c r="QO240" s="47"/>
      <c r="QP240" s="47"/>
      <c r="QQ240" s="47"/>
      <c r="QR240" s="47"/>
      <c r="QS240" s="47"/>
      <c r="QT240" s="47"/>
      <c r="QU240" s="47"/>
      <c r="QV240" s="47"/>
      <c r="QW240" s="47"/>
      <c r="QX240" s="47"/>
      <c r="QY240" s="47"/>
      <c r="QZ240" s="47"/>
      <c r="RA240" s="47"/>
      <c r="RB240" s="47"/>
      <c r="RC240" s="47"/>
      <c r="RD240" s="47"/>
      <c r="RE240" s="47"/>
      <c r="RF240" s="47"/>
      <c r="RG240" s="47"/>
      <c r="RH240" s="47"/>
      <c r="RI240" s="47"/>
      <c r="RJ240" s="47"/>
      <c r="RK240" s="47"/>
      <c r="RL240" s="47"/>
      <c r="RM240" s="47"/>
      <c r="RN240" s="47"/>
      <c r="RO240" s="47"/>
      <c r="RP240" s="47"/>
      <c r="RQ240" s="47"/>
      <c r="RR240" s="47"/>
      <c r="RS240" s="47"/>
      <c r="RT240" s="47"/>
      <c r="RU240" s="47"/>
      <c r="RV240" s="47"/>
      <c r="RW240" s="47"/>
      <c r="RX240" s="47"/>
      <c r="RY240" s="47"/>
      <c r="RZ240" s="47"/>
      <c r="SA240" s="47"/>
      <c r="SB240" s="47"/>
      <c r="SC240" s="47"/>
      <c r="SD240" s="47"/>
      <c r="SE240" s="47"/>
      <c r="SF240" s="47"/>
      <c r="SG240" s="47"/>
      <c r="SH240" s="47"/>
      <c r="SI240" s="47"/>
      <c r="SJ240" s="47"/>
      <c r="SK240" s="47"/>
      <c r="SL240" s="47"/>
      <c r="SM240" s="47"/>
      <c r="SN240" s="47"/>
      <c r="SO240" s="47"/>
      <c r="SP240" s="47"/>
      <c r="SQ240" s="47"/>
      <c r="SR240" s="47"/>
      <c r="SS240" s="47"/>
      <c r="ST240" s="47"/>
      <c r="SU240" s="47"/>
      <c r="SV240" s="47"/>
      <c r="SW240" s="47"/>
      <c r="SX240" s="47"/>
      <c r="SY240" s="47"/>
      <c r="SZ240" s="47"/>
      <c r="TA240" s="47"/>
      <c r="TB240" s="47"/>
      <c r="TC240" s="47"/>
      <c r="TD240" s="47"/>
      <c r="TE240" s="47"/>
      <c r="TF240" s="47"/>
      <c r="TG240" s="47"/>
      <c r="TH240" s="47"/>
      <c r="TI240" s="47"/>
      <c r="TJ240" s="47"/>
      <c r="TK240" s="47"/>
      <c r="TL240" s="47"/>
      <c r="TM240" s="47"/>
      <c r="TN240" s="47"/>
      <c r="TO240" s="47"/>
      <c r="TP240" s="47"/>
      <c r="TQ240" s="47"/>
      <c r="TR240" s="47"/>
      <c r="TS240" s="47"/>
      <c r="TT240" s="47"/>
      <c r="TU240" s="47"/>
      <c r="TV240" s="47"/>
      <c r="TW240" s="47"/>
      <c r="TX240" s="47"/>
      <c r="TY240" s="47"/>
      <c r="TZ240" s="47"/>
      <c r="UA240" s="47"/>
      <c r="UB240" s="47"/>
      <c r="UC240" s="47"/>
      <c r="UD240" s="47"/>
      <c r="UE240" s="47"/>
      <c r="UF240" s="47"/>
      <c r="UG240" s="47"/>
      <c r="UH240" s="47"/>
      <c r="UI240" s="47"/>
      <c r="UJ240" s="47"/>
      <c r="UK240" s="47"/>
      <c r="UL240" s="47"/>
      <c r="UM240" s="47"/>
      <c r="UN240" s="47"/>
      <c r="UO240" s="47"/>
      <c r="UP240" s="47"/>
      <c r="UQ240" s="47"/>
      <c r="UR240" s="47"/>
      <c r="US240" s="47"/>
      <c r="UT240" s="47"/>
      <c r="UU240" s="47"/>
      <c r="UV240" s="47"/>
      <c r="UW240" s="47"/>
      <c r="UX240" s="47"/>
      <c r="UY240" s="47"/>
      <c r="UZ240" s="47"/>
      <c r="VA240" s="47"/>
      <c r="VB240" s="47"/>
      <c r="VC240" s="47"/>
      <c r="VD240" s="47"/>
      <c r="VE240" s="47"/>
      <c r="VF240" s="47"/>
      <c r="VG240" s="47"/>
      <c r="VH240" s="47"/>
      <c r="VI240" s="47"/>
      <c r="VJ240" s="47"/>
      <c r="VK240" s="47"/>
      <c r="VL240" s="47"/>
      <c r="VM240" s="47"/>
      <c r="VN240" s="47"/>
      <c r="VO240" s="47"/>
      <c r="VP240" s="47"/>
      <c r="VQ240" s="47"/>
      <c r="VR240" s="47"/>
      <c r="VS240" s="47"/>
      <c r="VT240" s="47"/>
      <c r="VU240" s="47"/>
      <c r="VV240" s="47"/>
      <c r="VW240" s="47"/>
      <c r="VX240" s="47"/>
      <c r="VY240" s="47"/>
      <c r="VZ240" s="47"/>
      <c r="WA240" s="47"/>
      <c r="WB240" s="47"/>
      <c r="WC240" s="47"/>
      <c r="WD240" s="47"/>
      <c r="WE240" s="47"/>
      <c r="WF240" s="47"/>
      <c r="WG240" s="47"/>
      <c r="WH240" s="47"/>
      <c r="WI240" s="47"/>
      <c r="WJ240" s="47"/>
      <c r="WK240" s="47"/>
      <c r="WL240" s="47"/>
      <c r="WM240" s="47"/>
      <c r="WN240" s="47"/>
      <c r="WO240" s="47"/>
      <c r="WP240" s="47"/>
      <c r="WQ240" s="47"/>
      <c r="WR240" s="47"/>
      <c r="WS240" s="47"/>
      <c r="WT240" s="47"/>
      <c r="WU240" s="47"/>
      <c r="WV240" s="47"/>
      <c r="WW240" s="47"/>
      <c r="WX240" s="47"/>
      <c r="WY240" s="47"/>
      <c r="WZ240" s="47"/>
      <c r="XA240" s="47"/>
      <c r="XB240" s="47"/>
      <c r="XC240" s="47"/>
      <c r="XD240" s="47"/>
      <c r="XE240" s="47"/>
      <c r="XF240" s="47"/>
      <c r="XG240" s="47"/>
      <c r="XH240" s="47"/>
      <c r="XI240" s="47"/>
      <c r="XJ240" s="47"/>
      <c r="XK240" s="47"/>
      <c r="XL240" s="47"/>
      <c r="XM240" s="47"/>
      <c r="XN240" s="47"/>
      <c r="XO240" s="47"/>
      <c r="XP240" s="47"/>
      <c r="XQ240" s="47"/>
      <c r="XR240" s="47"/>
      <c r="XS240" s="47"/>
      <c r="XT240" s="47"/>
      <c r="XU240" s="47"/>
      <c r="XV240" s="47"/>
      <c r="XW240" s="47"/>
      <c r="XX240" s="47"/>
      <c r="XY240" s="47"/>
      <c r="XZ240" s="47"/>
      <c r="YA240" s="47"/>
      <c r="YB240" s="47"/>
      <c r="YC240" s="47"/>
      <c r="YD240" s="47"/>
      <c r="YE240" s="47"/>
      <c r="YF240" s="47"/>
      <c r="YG240" s="47"/>
      <c r="YH240" s="47"/>
      <c r="YI240" s="47"/>
      <c r="YJ240" s="47"/>
      <c r="YK240" s="47"/>
      <c r="YL240" s="47"/>
      <c r="YM240" s="47"/>
      <c r="YN240" s="47"/>
      <c r="YO240" s="47"/>
      <c r="YP240" s="47"/>
      <c r="YQ240" s="47"/>
      <c r="YR240" s="47"/>
      <c r="YS240" s="47"/>
      <c r="YT240" s="47"/>
      <c r="YU240" s="47"/>
      <c r="YV240" s="47"/>
      <c r="YW240" s="47"/>
      <c r="YX240" s="47"/>
      <c r="YY240" s="47"/>
      <c r="YZ240" s="47"/>
      <c r="ZA240" s="47"/>
      <c r="ZB240" s="47"/>
      <c r="ZC240" s="47"/>
      <c r="ZD240" s="47"/>
      <c r="ZE240" s="47"/>
    </row>
    <row r="241" spans="1:681" s="18" customFormat="1" ht="23.25" customHeight="1">
      <c r="A241" s="201" t="s">
        <v>1321</v>
      </c>
      <c r="B241" s="201"/>
      <c r="C241" s="201"/>
      <c r="D241" s="201"/>
      <c r="E241" s="201"/>
      <c r="F241" s="201"/>
      <c r="G241" s="201"/>
      <c r="H241" s="201"/>
      <c r="I241" s="201"/>
      <c r="J241" s="201"/>
      <c r="K241" s="201"/>
      <c r="L241" s="201"/>
      <c r="M241" s="201"/>
      <c r="N241" s="46"/>
      <c r="O241" s="47"/>
      <c r="P241" s="47"/>
      <c r="Q241" s="47"/>
      <c r="R241" s="47"/>
      <c r="S241" s="47"/>
      <c r="T241" s="47"/>
      <c r="U241" s="47"/>
      <c r="V241" s="47"/>
      <c r="W241" s="47"/>
      <c r="X241" s="47"/>
      <c r="Y241" s="47"/>
      <c r="Z241" s="47"/>
      <c r="AA241" s="47"/>
      <c r="AB241" s="47"/>
      <c r="AC241" s="47"/>
      <c r="AD241" s="47"/>
      <c r="AE241" s="47"/>
      <c r="AF241" s="47"/>
      <c r="AG241" s="47"/>
      <c r="AH241" s="47"/>
      <c r="AI241" s="47"/>
      <c r="AJ241" s="47"/>
      <c r="AK241" s="47"/>
      <c r="AL241" s="47"/>
      <c r="AM241" s="47"/>
      <c r="AN241" s="47"/>
      <c r="AO241" s="47"/>
      <c r="AP241" s="47"/>
      <c r="AQ241" s="47"/>
      <c r="AR241" s="47"/>
      <c r="AS241" s="47"/>
      <c r="AT241" s="47"/>
      <c r="AU241" s="47"/>
      <c r="AV241" s="47"/>
      <c r="AW241" s="47"/>
      <c r="AX241" s="47"/>
      <c r="AY241" s="47"/>
      <c r="AZ241" s="47"/>
      <c r="BA241" s="47"/>
      <c r="BB241" s="47"/>
      <c r="BC241" s="47"/>
      <c r="BD241" s="47"/>
      <c r="BE241" s="47"/>
      <c r="BF241" s="47"/>
      <c r="BG241" s="47"/>
      <c r="BH241" s="47"/>
      <c r="BI241" s="47"/>
      <c r="BJ241" s="47"/>
      <c r="BK241" s="47"/>
      <c r="BL241" s="47"/>
      <c r="BM241" s="47"/>
      <c r="BN241" s="47"/>
      <c r="BO241" s="47"/>
      <c r="BP241" s="47"/>
      <c r="BQ241" s="47"/>
      <c r="BR241" s="47"/>
      <c r="BS241" s="47"/>
      <c r="BT241" s="47"/>
      <c r="BU241" s="47"/>
      <c r="BV241" s="47"/>
      <c r="BW241" s="47"/>
      <c r="BX241" s="47"/>
      <c r="BY241" s="47"/>
      <c r="BZ241" s="47"/>
      <c r="CA241" s="47"/>
      <c r="CB241" s="47"/>
      <c r="CC241" s="47"/>
      <c r="CD241" s="47"/>
      <c r="CE241" s="47"/>
      <c r="CF241" s="47"/>
      <c r="CG241" s="47"/>
      <c r="CH241" s="47"/>
      <c r="CI241" s="47"/>
      <c r="CJ241" s="47"/>
      <c r="CK241" s="47"/>
      <c r="CL241" s="47"/>
      <c r="CM241" s="47"/>
      <c r="CN241" s="47"/>
      <c r="CO241" s="47"/>
      <c r="CP241" s="47"/>
      <c r="CQ241" s="47"/>
      <c r="CR241" s="47"/>
      <c r="CS241" s="47"/>
      <c r="CT241" s="47"/>
      <c r="CU241" s="47"/>
      <c r="CV241" s="47"/>
      <c r="CW241" s="47"/>
      <c r="CX241" s="47"/>
      <c r="CY241" s="47"/>
      <c r="CZ241" s="47"/>
      <c r="DA241" s="47"/>
      <c r="DB241" s="47"/>
      <c r="DC241" s="47"/>
      <c r="DD241" s="47"/>
      <c r="DE241" s="47"/>
      <c r="DF241" s="47"/>
      <c r="DG241" s="47"/>
      <c r="DH241" s="47"/>
      <c r="DI241" s="47"/>
      <c r="DJ241" s="47"/>
      <c r="DK241" s="47"/>
      <c r="DL241" s="47"/>
      <c r="DM241" s="47"/>
      <c r="DN241" s="47"/>
      <c r="DO241" s="47"/>
      <c r="DP241" s="47"/>
      <c r="DQ241" s="47"/>
      <c r="DR241" s="47"/>
      <c r="DS241" s="47"/>
      <c r="DT241" s="47"/>
      <c r="DU241" s="47"/>
      <c r="DV241" s="47"/>
      <c r="DW241" s="47"/>
      <c r="DX241" s="47"/>
      <c r="DY241" s="47"/>
      <c r="DZ241" s="47"/>
      <c r="EA241" s="47"/>
      <c r="EB241" s="47"/>
      <c r="EC241" s="47"/>
      <c r="ED241" s="47"/>
      <c r="EE241" s="47"/>
      <c r="EF241" s="47"/>
      <c r="EG241" s="47"/>
      <c r="EH241" s="47"/>
      <c r="EI241" s="47"/>
      <c r="EJ241" s="47"/>
      <c r="EK241" s="47"/>
      <c r="EL241" s="47"/>
      <c r="EM241" s="47"/>
      <c r="EN241" s="47"/>
      <c r="EO241" s="47"/>
      <c r="EP241" s="47"/>
      <c r="EQ241" s="47"/>
      <c r="ER241" s="47"/>
      <c r="ES241" s="47"/>
      <c r="ET241" s="47"/>
      <c r="EU241" s="47"/>
      <c r="EV241" s="47"/>
      <c r="EW241" s="47"/>
      <c r="EX241" s="47"/>
      <c r="EY241" s="47"/>
      <c r="EZ241" s="47"/>
      <c r="FA241" s="47"/>
      <c r="FB241" s="47"/>
      <c r="FC241" s="47"/>
      <c r="FD241" s="47"/>
      <c r="FE241" s="47"/>
      <c r="FF241" s="47"/>
      <c r="FG241" s="47"/>
      <c r="FH241" s="47"/>
      <c r="FI241" s="47"/>
      <c r="FJ241" s="47"/>
      <c r="FK241" s="47"/>
      <c r="FL241" s="47"/>
      <c r="FM241" s="47"/>
      <c r="FN241" s="47"/>
      <c r="FO241" s="47"/>
      <c r="FP241" s="47"/>
      <c r="FQ241" s="47"/>
      <c r="FR241" s="47"/>
      <c r="FS241" s="47"/>
      <c r="FT241" s="47"/>
      <c r="FU241" s="47"/>
      <c r="FV241" s="47"/>
      <c r="FW241" s="47"/>
      <c r="FX241" s="47"/>
      <c r="FY241" s="47"/>
      <c r="FZ241" s="47"/>
      <c r="GA241" s="47"/>
      <c r="GB241" s="47"/>
      <c r="GC241" s="47"/>
      <c r="GD241" s="47"/>
      <c r="GE241" s="47"/>
      <c r="GF241" s="47"/>
      <c r="GG241" s="47"/>
      <c r="GH241" s="47"/>
      <c r="GI241" s="47"/>
      <c r="GJ241" s="47"/>
      <c r="GK241" s="47"/>
      <c r="GL241" s="47"/>
      <c r="GM241" s="47"/>
      <c r="GN241" s="47"/>
      <c r="GO241" s="47"/>
      <c r="GP241" s="47"/>
      <c r="GQ241" s="47"/>
      <c r="GR241" s="47"/>
      <c r="GS241" s="47"/>
      <c r="GT241" s="47"/>
      <c r="GU241" s="47"/>
      <c r="GV241" s="47"/>
      <c r="GW241" s="47"/>
      <c r="GX241" s="47"/>
      <c r="GY241" s="47"/>
      <c r="GZ241" s="47"/>
      <c r="HA241" s="47"/>
      <c r="HB241" s="47"/>
      <c r="HC241" s="47"/>
      <c r="HD241" s="47"/>
      <c r="HE241" s="47"/>
      <c r="HF241" s="47"/>
      <c r="HG241" s="47"/>
      <c r="HH241" s="47"/>
      <c r="HI241" s="47"/>
      <c r="HJ241" s="47"/>
      <c r="HK241" s="47"/>
      <c r="HL241" s="47"/>
      <c r="HM241" s="47"/>
      <c r="HN241" s="47"/>
      <c r="HO241" s="47"/>
      <c r="HP241" s="47"/>
      <c r="HQ241" s="47"/>
      <c r="HR241" s="47"/>
      <c r="HS241" s="47"/>
      <c r="HT241" s="47"/>
      <c r="HU241" s="47"/>
      <c r="HV241" s="47"/>
      <c r="HW241" s="47"/>
      <c r="HX241" s="47"/>
      <c r="HY241" s="47"/>
      <c r="HZ241" s="47"/>
      <c r="IA241" s="47"/>
      <c r="IB241" s="47"/>
      <c r="IC241" s="47"/>
      <c r="ID241" s="47"/>
      <c r="IE241" s="47"/>
      <c r="IF241" s="47"/>
      <c r="IG241" s="47"/>
      <c r="IH241" s="47"/>
      <c r="II241" s="47"/>
      <c r="IJ241" s="47"/>
      <c r="IK241" s="47"/>
      <c r="IL241" s="47"/>
      <c r="IM241" s="47"/>
      <c r="IN241" s="47"/>
      <c r="IO241" s="47"/>
      <c r="IP241" s="47"/>
      <c r="IQ241" s="47"/>
      <c r="IR241" s="47"/>
      <c r="IS241" s="47"/>
      <c r="IT241" s="47"/>
      <c r="IU241" s="47"/>
      <c r="IV241" s="47"/>
      <c r="IW241" s="47"/>
      <c r="IX241" s="47"/>
      <c r="IY241" s="47"/>
      <c r="IZ241" s="47"/>
      <c r="JA241" s="47"/>
      <c r="JB241" s="47"/>
      <c r="JC241" s="47"/>
      <c r="JD241" s="47"/>
      <c r="JE241" s="47"/>
      <c r="JF241" s="47"/>
      <c r="JG241" s="47"/>
      <c r="JH241" s="47"/>
      <c r="JI241" s="47"/>
      <c r="JJ241" s="47"/>
      <c r="JK241" s="47"/>
      <c r="JL241" s="47"/>
      <c r="JM241" s="47"/>
      <c r="JN241" s="47"/>
      <c r="JO241" s="47"/>
      <c r="JP241" s="47"/>
      <c r="JQ241" s="47"/>
      <c r="JR241" s="47"/>
      <c r="JS241" s="47"/>
      <c r="JT241" s="47"/>
      <c r="JU241" s="47"/>
      <c r="JV241" s="47"/>
      <c r="JW241" s="47"/>
      <c r="JX241" s="47"/>
      <c r="JY241" s="47"/>
      <c r="JZ241" s="47"/>
      <c r="KA241" s="47"/>
      <c r="KB241" s="47"/>
      <c r="KC241" s="47"/>
      <c r="KD241" s="47"/>
      <c r="KE241" s="47"/>
      <c r="KF241" s="47"/>
      <c r="KG241" s="47"/>
      <c r="KH241" s="47"/>
      <c r="KI241" s="47"/>
      <c r="KJ241" s="47"/>
      <c r="KK241" s="47"/>
      <c r="KL241" s="47"/>
      <c r="KM241" s="47"/>
      <c r="KN241" s="47"/>
      <c r="KO241" s="47"/>
      <c r="KP241" s="47"/>
      <c r="KQ241" s="47"/>
      <c r="KR241" s="47"/>
      <c r="KS241" s="47"/>
      <c r="KT241" s="47"/>
      <c r="KU241" s="47"/>
      <c r="KV241" s="47"/>
      <c r="KW241" s="47"/>
      <c r="KX241" s="47"/>
      <c r="KY241" s="47"/>
      <c r="KZ241" s="47"/>
      <c r="LA241" s="47"/>
      <c r="LB241" s="47"/>
      <c r="LC241" s="47"/>
      <c r="LD241" s="47"/>
      <c r="LE241" s="47"/>
      <c r="LF241" s="47"/>
      <c r="LG241" s="47"/>
      <c r="LH241" s="47"/>
      <c r="LI241" s="47"/>
      <c r="LJ241" s="47"/>
      <c r="LK241" s="47"/>
      <c r="LL241" s="47"/>
      <c r="LM241" s="47"/>
      <c r="LN241" s="47"/>
      <c r="LO241" s="47"/>
      <c r="LP241" s="47"/>
      <c r="LQ241" s="47"/>
      <c r="LR241" s="47"/>
      <c r="LS241" s="47"/>
      <c r="LT241" s="47"/>
      <c r="LU241" s="47"/>
      <c r="LV241" s="47"/>
      <c r="LW241" s="47"/>
      <c r="LX241" s="47"/>
      <c r="LY241" s="47"/>
      <c r="LZ241" s="47"/>
      <c r="MA241" s="47"/>
      <c r="MB241" s="47"/>
      <c r="MC241" s="47"/>
      <c r="MD241" s="47"/>
      <c r="ME241" s="47"/>
      <c r="MF241" s="47"/>
      <c r="MG241" s="47"/>
      <c r="MH241" s="47"/>
      <c r="MI241" s="47"/>
      <c r="MJ241" s="47"/>
      <c r="MK241" s="47"/>
      <c r="ML241" s="47"/>
      <c r="MM241" s="47"/>
      <c r="MN241" s="47"/>
      <c r="MO241" s="47"/>
      <c r="MP241" s="47"/>
      <c r="MQ241" s="47"/>
      <c r="MR241" s="47"/>
      <c r="MS241" s="47"/>
      <c r="MT241" s="47"/>
      <c r="MU241" s="47"/>
      <c r="MV241" s="47"/>
      <c r="MW241" s="47"/>
      <c r="MX241" s="47"/>
      <c r="MY241" s="47"/>
      <c r="MZ241" s="47"/>
      <c r="NA241" s="47"/>
      <c r="NB241" s="47"/>
      <c r="NC241" s="47"/>
      <c r="ND241" s="47"/>
      <c r="NE241" s="47"/>
      <c r="NF241" s="47"/>
      <c r="NG241" s="47"/>
      <c r="NH241" s="47"/>
      <c r="NI241" s="47"/>
      <c r="NJ241" s="47"/>
      <c r="NK241" s="47"/>
      <c r="NL241" s="47"/>
      <c r="NM241" s="47"/>
      <c r="NN241" s="47"/>
      <c r="NO241" s="47"/>
      <c r="NP241" s="47"/>
      <c r="NQ241" s="47"/>
      <c r="NR241" s="47"/>
      <c r="NS241" s="47"/>
      <c r="NT241" s="47"/>
      <c r="NU241" s="47"/>
      <c r="NV241" s="47"/>
      <c r="NW241" s="47"/>
      <c r="NX241" s="47"/>
      <c r="NY241" s="47"/>
      <c r="NZ241" s="47"/>
      <c r="OA241" s="47"/>
      <c r="OB241" s="47"/>
      <c r="OC241" s="47"/>
      <c r="OD241" s="47"/>
      <c r="OE241" s="47"/>
      <c r="OF241" s="47"/>
      <c r="OG241" s="47"/>
      <c r="OH241" s="47"/>
      <c r="OI241" s="47"/>
      <c r="OJ241" s="47"/>
      <c r="OK241" s="47"/>
      <c r="OL241" s="47"/>
      <c r="OM241" s="47"/>
      <c r="ON241" s="47"/>
      <c r="OO241" s="47"/>
      <c r="OP241" s="47"/>
      <c r="OQ241" s="47"/>
      <c r="OR241" s="47"/>
      <c r="OS241" s="47"/>
      <c r="OT241" s="47"/>
      <c r="OU241" s="47"/>
      <c r="OV241" s="47"/>
      <c r="OW241" s="47"/>
      <c r="OX241" s="47"/>
      <c r="OY241" s="47"/>
      <c r="OZ241" s="47"/>
      <c r="PA241" s="47"/>
      <c r="PB241" s="47"/>
      <c r="PC241" s="47"/>
      <c r="PD241" s="47"/>
      <c r="PE241" s="47"/>
      <c r="PF241" s="47"/>
      <c r="PG241" s="47"/>
      <c r="PH241" s="47"/>
      <c r="PI241" s="47"/>
      <c r="PJ241" s="47"/>
      <c r="PK241" s="47"/>
      <c r="PL241" s="47"/>
      <c r="PM241" s="47"/>
      <c r="PN241" s="47"/>
      <c r="PO241" s="47"/>
      <c r="PP241" s="47"/>
      <c r="PQ241" s="47"/>
      <c r="PR241" s="47"/>
      <c r="PS241" s="47"/>
      <c r="PT241" s="47"/>
      <c r="PU241" s="47"/>
      <c r="PV241" s="47"/>
      <c r="PW241" s="47"/>
      <c r="PX241" s="47"/>
      <c r="PY241" s="47"/>
      <c r="PZ241" s="47"/>
      <c r="QA241" s="47"/>
      <c r="QB241" s="47"/>
      <c r="QC241" s="47"/>
      <c r="QD241" s="47"/>
      <c r="QE241" s="47"/>
      <c r="QF241" s="47"/>
      <c r="QG241" s="47"/>
      <c r="QH241" s="47"/>
      <c r="QI241" s="47"/>
      <c r="QJ241" s="47"/>
      <c r="QK241" s="47"/>
      <c r="QL241" s="47"/>
      <c r="QM241" s="47"/>
      <c r="QN241" s="47"/>
      <c r="QO241" s="47"/>
      <c r="QP241" s="47"/>
      <c r="QQ241" s="47"/>
      <c r="QR241" s="47"/>
      <c r="QS241" s="47"/>
      <c r="QT241" s="47"/>
      <c r="QU241" s="47"/>
      <c r="QV241" s="47"/>
      <c r="QW241" s="47"/>
      <c r="QX241" s="47"/>
      <c r="QY241" s="47"/>
      <c r="QZ241" s="47"/>
      <c r="RA241" s="47"/>
      <c r="RB241" s="47"/>
      <c r="RC241" s="47"/>
      <c r="RD241" s="47"/>
      <c r="RE241" s="47"/>
      <c r="RF241" s="47"/>
      <c r="RG241" s="47"/>
      <c r="RH241" s="47"/>
      <c r="RI241" s="47"/>
      <c r="RJ241" s="47"/>
      <c r="RK241" s="47"/>
      <c r="RL241" s="47"/>
      <c r="RM241" s="47"/>
      <c r="RN241" s="47"/>
      <c r="RO241" s="47"/>
      <c r="RP241" s="47"/>
      <c r="RQ241" s="47"/>
      <c r="RR241" s="47"/>
      <c r="RS241" s="47"/>
      <c r="RT241" s="47"/>
      <c r="RU241" s="47"/>
      <c r="RV241" s="47"/>
      <c r="RW241" s="47"/>
      <c r="RX241" s="47"/>
      <c r="RY241" s="47"/>
      <c r="RZ241" s="47"/>
      <c r="SA241" s="47"/>
      <c r="SB241" s="47"/>
      <c r="SC241" s="47"/>
      <c r="SD241" s="47"/>
      <c r="SE241" s="47"/>
      <c r="SF241" s="47"/>
      <c r="SG241" s="47"/>
      <c r="SH241" s="47"/>
      <c r="SI241" s="47"/>
      <c r="SJ241" s="47"/>
      <c r="SK241" s="47"/>
      <c r="SL241" s="47"/>
      <c r="SM241" s="47"/>
      <c r="SN241" s="47"/>
      <c r="SO241" s="47"/>
      <c r="SP241" s="47"/>
      <c r="SQ241" s="47"/>
      <c r="SR241" s="47"/>
      <c r="SS241" s="47"/>
      <c r="ST241" s="47"/>
      <c r="SU241" s="47"/>
      <c r="SV241" s="47"/>
      <c r="SW241" s="47"/>
      <c r="SX241" s="47"/>
      <c r="SY241" s="47"/>
      <c r="SZ241" s="47"/>
      <c r="TA241" s="47"/>
      <c r="TB241" s="47"/>
      <c r="TC241" s="47"/>
      <c r="TD241" s="47"/>
      <c r="TE241" s="47"/>
      <c r="TF241" s="47"/>
      <c r="TG241" s="47"/>
      <c r="TH241" s="47"/>
      <c r="TI241" s="47"/>
      <c r="TJ241" s="47"/>
      <c r="TK241" s="47"/>
      <c r="TL241" s="47"/>
      <c r="TM241" s="47"/>
      <c r="TN241" s="47"/>
      <c r="TO241" s="47"/>
      <c r="TP241" s="47"/>
      <c r="TQ241" s="47"/>
      <c r="TR241" s="47"/>
      <c r="TS241" s="47"/>
      <c r="TT241" s="47"/>
      <c r="TU241" s="47"/>
      <c r="TV241" s="47"/>
      <c r="TW241" s="47"/>
      <c r="TX241" s="47"/>
      <c r="TY241" s="47"/>
      <c r="TZ241" s="47"/>
      <c r="UA241" s="47"/>
      <c r="UB241" s="47"/>
      <c r="UC241" s="47"/>
      <c r="UD241" s="47"/>
      <c r="UE241" s="47"/>
      <c r="UF241" s="47"/>
      <c r="UG241" s="47"/>
      <c r="UH241" s="47"/>
      <c r="UI241" s="47"/>
      <c r="UJ241" s="47"/>
      <c r="UK241" s="47"/>
      <c r="UL241" s="47"/>
      <c r="UM241" s="47"/>
      <c r="UN241" s="47"/>
      <c r="UO241" s="47"/>
      <c r="UP241" s="47"/>
      <c r="UQ241" s="47"/>
      <c r="UR241" s="47"/>
      <c r="US241" s="47"/>
      <c r="UT241" s="47"/>
      <c r="UU241" s="47"/>
      <c r="UV241" s="47"/>
      <c r="UW241" s="47"/>
      <c r="UX241" s="47"/>
      <c r="UY241" s="47"/>
      <c r="UZ241" s="47"/>
      <c r="VA241" s="47"/>
      <c r="VB241" s="47"/>
      <c r="VC241" s="47"/>
      <c r="VD241" s="47"/>
      <c r="VE241" s="47"/>
      <c r="VF241" s="47"/>
      <c r="VG241" s="47"/>
      <c r="VH241" s="47"/>
      <c r="VI241" s="47"/>
      <c r="VJ241" s="47"/>
      <c r="VK241" s="47"/>
      <c r="VL241" s="47"/>
      <c r="VM241" s="47"/>
      <c r="VN241" s="47"/>
      <c r="VO241" s="47"/>
      <c r="VP241" s="47"/>
      <c r="VQ241" s="47"/>
      <c r="VR241" s="47"/>
      <c r="VS241" s="47"/>
      <c r="VT241" s="47"/>
      <c r="VU241" s="47"/>
      <c r="VV241" s="47"/>
      <c r="VW241" s="47"/>
      <c r="VX241" s="47"/>
      <c r="VY241" s="47"/>
      <c r="VZ241" s="47"/>
      <c r="WA241" s="47"/>
      <c r="WB241" s="47"/>
      <c r="WC241" s="47"/>
      <c r="WD241" s="47"/>
      <c r="WE241" s="47"/>
      <c r="WF241" s="47"/>
      <c r="WG241" s="47"/>
      <c r="WH241" s="47"/>
      <c r="WI241" s="47"/>
      <c r="WJ241" s="47"/>
      <c r="WK241" s="47"/>
      <c r="WL241" s="47"/>
      <c r="WM241" s="47"/>
      <c r="WN241" s="47"/>
      <c r="WO241" s="47"/>
      <c r="WP241" s="47"/>
      <c r="WQ241" s="47"/>
      <c r="WR241" s="47"/>
      <c r="WS241" s="47"/>
      <c r="WT241" s="47"/>
      <c r="WU241" s="47"/>
      <c r="WV241" s="47"/>
      <c r="WW241" s="47"/>
      <c r="WX241" s="47"/>
      <c r="WY241" s="47"/>
      <c r="WZ241" s="47"/>
      <c r="XA241" s="47"/>
      <c r="XB241" s="47"/>
      <c r="XC241" s="47"/>
      <c r="XD241" s="47"/>
      <c r="XE241" s="47"/>
      <c r="XF241" s="47"/>
      <c r="XG241" s="47"/>
      <c r="XH241" s="47"/>
      <c r="XI241" s="47"/>
      <c r="XJ241" s="47"/>
      <c r="XK241" s="47"/>
      <c r="XL241" s="47"/>
      <c r="XM241" s="47"/>
      <c r="XN241" s="47"/>
      <c r="XO241" s="47"/>
      <c r="XP241" s="47"/>
      <c r="XQ241" s="47"/>
      <c r="XR241" s="47"/>
      <c r="XS241" s="47"/>
      <c r="XT241" s="47"/>
      <c r="XU241" s="47"/>
      <c r="XV241" s="47"/>
      <c r="XW241" s="47"/>
      <c r="XX241" s="47"/>
      <c r="XY241" s="47"/>
      <c r="XZ241" s="47"/>
      <c r="YA241" s="47"/>
      <c r="YB241" s="47"/>
      <c r="YC241" s="47"/>
      <c r="YD241" s="47"/>
      <c r="YE241" s="47"/>
      <c r="YF241" s="47"/>
      <c r="YG241" s="47"/>
      <c r="YH241" s="47"/>
      <c r="YI241" s="47"/>
      <c r="YJ241" s="47"/>
      <c r="YK241" s="47"/>
      <c r="YL241" s="47"/>
      <c r="YM241" s="47"/>
      <c r="YN241" s="47"/>
      <c r="YO241" s="47"/>
      <c r="YP241" s="47"/>
      <c r="YQ241" s="47"/>
      <c r="YR241" s="47"/>
      <c r="YS241" s="47"/>
      <c r="YT241" s="47"/>
      <c r="YU241" s="47"/>
      <c r="YV241" s="47"/>
      <c r="YW241" s="47"/>
      <c r="YX241" s="47"/>
      <c r="YY241" s="47"/>
      <c r="YZ241" s="47"/>
      <c r="ZA241" s="47"/>
      <c r="ZB241" s="47"/>
      <c r="ZC241" s="47"/>
      <c r="ZD241" s="47"/>
      <c r="ZE241" s="47"/>
    </row>
    <row r="242" spans="1:681" ht="72" customHeight="1">
      <c r="A242" s="200" t="s">
        <v>1053</v>
      </c>
      <c r="B242" s="131">
        <v>1</v>
      </c>
      <c r="C242" s="137" t="s">
        <v>243</v>
      </c>
      <c r="D242" s="131" t="s">
        <v>280</v>
      </c>
      <c r="E242" s="97" t="s">
        <v>284</v>
      </c>
      <c r="F242" s="144">
        <f t="shared" ref="F242:F297" si="27">SUM(G242+H242+I242+J242+K242)</f>
        <v>599.20000000000005</v>
      </c>
      <c r="G242" s="143"/>
      <c r="H242" s="143"/>
      <c r="I242" s="143">
        <v>599.20000000000005</v>
      </c>
      <c r="J242" s="143"/>
      <c r="K242" s="143"/>
      <c r="L242" s="131" t="s">
        <v>285</v>
      </c>
      <c r="M242" s="131" t="s">
        <v>298</v>
      </c>
    </row>
    <row r="243" spans="1:681" ht="45.75" customHeight="1">
      <c r="A243" s="200"/>
      <c r="B243" s="131">
        <v>2</v>
      </c>
      <c r="C243" s="137" t="s">
        <v>244</v>
      </c>
      <c r="D243" s="131" t="s">
        <v>280</v>
      </c>
      <c r="E243" s="131" t="s">
        <v>283</v>
      </c>
      <c r="F243" s="144">
        <f t="shared" si="27"/>
        <v>56494.400000000001</v>
      </c>
      <c r="G243" s="143">
        <v>56494.400000000001</v>
      </c>
      <c r="H243" s="143"/>
      <c r="I243" s="143"/>
      <c r="J243" s="143"/>
      <c r="K243" s="143"/>
      <c r="L243" s="131" t="s">
        <v>285</v>
      </c>
      <c r="M243" s="131" t="s">
        <v>299</v>
      </c>
    </row>
    <row r="244" spans="1:681" ht="44.25" customHeight="1">
      <c r="A244" s="200"/>
      <c r="B244" s="131">
        <v>3</v>
      </c>
      <c r="C244" s="137" t="s">
        <v>245</v>
      </c>
      <c r="D244" s="131" t="s">
        <v>280</v>
      </c>
      <c r="E244" s="131" t="s">
        <v>283</v>
      </c>
      <c r="F244" s="144">
        <f t="shared" si="27"/>
        <v>16972.8</v>
      </c>
      <c r="G244" s="143">
        <v>16972.8</v>
      </c>
      <c r="H244" s="143"/>
      <c r="I244" s="143"/>
      <c r="J244" s="143"/>
      <c r="K244" s="143"/>
      <c r="L244" s="131" t="s">
        <v>285</v>
      </c>
      <c r="M244" s="131" t="s">
        <v>300</v>
      </c>
    </row>
    <row r="245" spans="1:681" ht="59.25" customHeight="1">
      <c r="A245" s="200"/>
      <c r="B245" s="131">
        <v>4</v>
      </c>
      <c r="C245" s="137" t="s">
        <v>301</v>
      </c>
      <c r="D245" s="131" t="s">
        <v>280</v>
      </c>
      <c r="E245" s="131" t="s">
        <v>283</v>
      </c>
      <c r="F245" s="144">
        <f t="shared" si="27"/>
        <v>28606</v>
      </c>
      <c r="G245" s="143">
        <v>28606</v>
      </c>
      <c r="H245" s="143"/>
      <c r="I245" s="143"/>
      <c r="J245" s="143"/>
      <c r="K245" s="143"/>
      <c r="L245" s="131" t="s">
        <v>285</v>
      </c>
      <c r="M245" s="131" t="s">
        <v>302</v>
      </c>
    </row>
    <row r="246" spans="1:681" ht="87.75" customHeight="1">
      <c r="A246" s="200"/>
      <c r="B246" s="131">
        <v>5</v>
      </c>
      <c r="C246" s="137" t="s">
        <v>246</v>
      </c>
      <c r="D246" s="131" t="s">
        <v>280</v>
      </c>
      <c r="E246" s="131" t="s">
        <v>283</v>
      </c>
      <c r="F246" s="144">
        <f t="shared" si="27"/>
        <v>511.3</v>
      </c>
      <c r="G246" s="143">
        <v>511.3</v>
      </c>
      <c r="H246" s="143"/>
      <c r="I246" s="143"/>
      <c r="J246" s="143"/>
      <c r="K246" s="143"/>
      <c r="L246" s="131" t="s">
        <v>285</v>
      </c>
      <c r="M246" s="131" t="s">
        <v>303</v>
      </c>
    </row>
    <row r="247" spans="1:681" ht="146.25" customHeight="1">
      <c r="A247" s="200"/>
      <c r="B247" s="131">
        <v>6</v>
      </c>
      <c r="C247" s="137" t="s">
        <v>247</v>
      </c>
      <c r="D247" s="131" t="s">
        <v>280</v>
      </c>
      <c r="E247" s="131" t="s">
        <v>283</v>
      </c>
      <c r="F247" s="144">
        <f t="shared" si="27"/>
        <v>1210.5</v>
      </c>
      <c r="G247" s="143">
        <v>1210.5</v>
      </c>
      <c r="H247" s="143"/>
      <c r="I247" s="143"/>
      <c r="J247" s="143"/>
      <c r="K247" s="143"/>
      <c r="L247" s="131" t="s">
        <v>285</v>
      </c>
      <c r="M247" s="131" t="s">
        <v>304</v>
      </c>
    </row>
    <row r="248" spans="1:681" ht="92.25" customHeight="1">
      <c r="A248" s="200" t="s">
        <v>1053</v>
      </c>
      <c r="B248" s="131">
        <v>7</v>
      </c>
      <c r="C248" s="137" t="s">
        <v>248</v>
      </c>
      <c r="D248" s="131" t="s">
        <v>280</v>
      </c>
      <c r="E248" s="131" t="s">
        <v>283</v>
      </c>
      <c r="F248" s="144">
        <f t="shared" si="27"/>
        <v>174206.25</v>
      </c>
      <c r="G248" s="143">
        <v>174206.25</v>
      </c>
      <c r="H248" s="143"/>
      <c r="I248" s="143"/>
      <c r="J248" s="143"/>
      <c r="K248" s="143"/>
      <c r="L248" s="131" t="s">
        <v>290</v>
      </c>
      <c r="M248" s="131" t="s">
        <v>305</v>
      </c>
    </row>
    <row r="249" spans="1:681" ht="76.5" customHeight="1">
      <c r="A249" s="200"/>
      <c r="B249" s="131">
        <v>8</v>
      </c>
      <c r="C249" s="137" t="s">
        <v>306</v>
      </c>
      <c r="D249" s="131" t="s">
        <v>280</v>
      </c>
      <c r="E249" s="131" t="s">
        <v>283</v>
      </c>
      <c r="F249" s="144">
        <f t="shared" si="27"/>
        <v>1100</v>
      </c>
      <c r="G249" s="143">
        <v>1100</v>
      </c>
      <c r="H249" s="143"/>
      <c r="I249" s="143"/>
      <c r="J249" s="143"/>
      <c r="K249" s="143"/>
      <c r="L249" s="131" t="s">
        <v>307</v>
      </c>
      <c r="M249" s="131" t="s">
        <v>308</v>
      </c>
    </row>
    <row r="250" spans="1:681" ht="138" customHeight="1">
      <c r="A250" s="200"/>
      <c r="B250" s="131">
        <v>9</v>
      </c>
      <c r="C250" s="137" t="s">
        <v>249</v>
      </c>
      <c r="D250" s="131" t="s">
        <v>280</v>
      </c>
      <c r="E250" s="131" t="s">
        <v>283</v>
      </c>
      <c r="F250" s="144">
        <f t="shared" si="27"/>
        <v>266.39999999999998</v>
      </c>
      <c r="G250" s="143"/>
      <c r="H250" s="143">
        <v>266.39999999999998</v>
      </c>
      <c r="I250" s="143"/>
      <c r="J250" s="143"/>
      <c r="K250" s="143"/>
      <c r="L250" s="131" t="s">
        <v>290</v>
      </c>
      <c r="M250" s="131" t="s">
        <v>309</v>
      </c>
    </row>
    <row r="251" spans="1:681" ht="138" customHeight="1">
      <c r="A251" s="200"/>
      <c r="B251" s="131">
        <v>10</v>
      </c>
      <c r="C251" s="137" t="s">
        <v>1180</v>
      </c>
      <c r="D251" s="131" t="s">
        <v>280</v>
      </c>
      <c r="E251" s="131" t="s">
        <v>283</v>
      </c>
      <c r="F251" s="144">
        <f t="shared" si="27"/>
        <v>1526.4</v>
      </c>
      <c r="G251" s="143">
        <v>1526.4</v>
      </c>
      <c r="H251" s="143"/>
      <c r="I251" s="143"/>
      <c r="J251" s="143"/>
      <c r="K251" s="143"/>
      <c r="L251" s="131" t="s">
        <v>290</v>
      </c>
      <c r="M251" s="131" t="s">
        <v>294</v>
      </c>
    </row>
    <row r="252" spans="1:681" ht="93.75" customHeight="1">
      <c r="A252" s="200"/>
      <c r="B252" s="131">
        <v>11</v>
      </c>
      <c r="C252" s="26" t="s">
        <v>250</v>
      </c>
      <c r="D252" s="131" t="s">
        <v>280</v>
      </c>
      <c r="E252" s="131" t="s">
        <v>283</v>
      </c>
      <c r="F252" s="144">
        <f t="shared" si="27"/>
        <v>8.6</v>
      </c>
      <c r="G252" s="143">
        <v>8.6</v>
      </c>
      <c r="H252" s="143"/>
      <c r="I252" s="143"/>
      <c r="J252" s="143"/>
      <c r="K252" s="143"/>
      <c r="L252" s="131" t="s">
        <v>293</v>
      </c>
      <c r="M252" s="131" t="s">
        <v>295</v>
      </c>
    </row>
    <row r="253" spans="1:681" ht="75.75" customHeight="1">
      <c r="A253" s="200"/>
      <c r="B253" s="131">
        <v>12</v>
      </c>
      <c r="C253" s="26" t="s">
        <v>251</v>
      </c>
      <c r="D253" s="131" t="s">
        <v>280</v>
      </c>
      <c r="E253" s="131" t="s">
        <v>283</v>
      </c>
      <c r="F253" s="144">
        <f t="shared" si="27"/>
        <v>9744</v>
      </c>
      <c r="G253" s="143">
        <v>9744</v>
      </c>
      <c r="H253" s="143"/>
      <c r="I253" s="143"/>
      <c r="J253" s="143"/>
      <c r="K253" s="143"/>
      <c r="L253" s="131" t="s">
        <v>293</v>
      </c>
      <c r="M253" s="131" t="s">
        <v>310</v>
      </c>
    </row>
    <row r="254" spans="1:681" ht="78" customHeight="1">
      <c r="A254" s="200"/>
      <c r="B254" s="131">
        <v>13</v>
      </c>
      <c r="C254" s="26" t="s">
        <v>252</v>
      </c>
      <c r="D254" s="131" t="s">
        <v>280</v>
      </c>
      <c r="E254" s="131" t="s">
        <v>283</v>
      </c>
      <c r="F254" s="144">
        <f t="shared" si="27"/>
        <v>349.2</v>
      </c>
      <c r="G254" s="143">
        <v>349.2</v>
      </c>
      <c r="H254" s="143"/>
      <c r="I254" s="143"/>
      <c r="J254" s="143"/>
      <c r="K254" s="143"/>
      <c r="L254" s="131" t="s">
        <v>293</v>
      </c>
      <c r="M254" s="131" t="s">
        <v>295</v>
      </c>
    </row>
    <row r="255" spans="1:681" ht="227.25" customHeight="1">
      <c r="A255" s="208" t="s">
        <v>1053</v>
      </c>
      <c r="B255" s="131">
        <v>14</v>
      </c>
      <c r="C255" s="26" t="s">
        <v>253</v>
      </c>
      <c r="D255" s="131" t="s">
        <v>280</v>
      </c>
      <c r="E255" s="131" t="s">
        <v>283</v>
      </c>
      <c r="F255" s="144">
        <f t="shared" si="27"/>
        <v>431.1</v>
      </c>
      <c r="G255" s="143">
        <v>431.1</v>
      </c>
      <c r="H255" s="143"/>
      <c r="I255" s="143"/>
      <c r="J255" s="143"/>
      <c r="K255" s="143"/>
      <c r="L255" s="131" t="s">
        <v>293</v>
      </c>
      <c r="M255" s="131" t="s">
        <v>311</v>
      </c>
    </row>
    <row r="256" spans="1:681" ht="51" customHeight="1">
      <c r="A256" s="209"/>
      <c r="B256" s="131">
        <v>15</v>
      </c>
      <c r="C256" s="26" t="s">
        <v>312</v>
      </c>
      <c r="D256" s="131" t="s">
        <v>280</v>
      </c>
      <c r="E256" s="131" t="s">
        <v>283</v>
      </c>
      <c r="F256" s="144">
        <f t="shared" si="27"/>
        <v>97.6</v>
      </c>
      <c r="G256" s="143">
        <v>97.6</v>
      </c>
      <c r="H256" s="143"/>
      <c r="I256" s="143"/>
      <c r="J256" s="143"/>
      <c r="K256" s="143"/>
      <c r="L256" s="131" t="s">
        <v>293</v>
      </c>
      <c r="M256" s="131" t="s">
        <v>291</v>
      </c>
    </row>
    <row r="257" spans="1:13" ht="79.5" customHeight="1">
      <c r="A257" s="209"/>
      <c r="B257" s="131">
        <v>16</v>
      </c>
      <c r="C257" s="9" t="s">
        <v>313</v>
      </c>
      <c r="D257" s="131" t="s">
        <v>280</v>
      </c>
      <c r="E257" s="131" t="s">
        <v>283</v>
      </c>
      <c r="F257" s="144">
        <f t="shared" si="27"/>
        <v>288.2</v>
      </c>
      <c r="G257" s="143">
        <v>288.2</v>
      </c>
      <c r="H257" s="143"/>
      <c r="I257" s="143"/>
      <c r="J257" s="143"/>
      <c r="K257" s="143"/>
      <c r="L257" s="131" t="s">
        <v>314</v>
      </c>
      <c r="M257" s="131" t="s">
        <v>220</v>
      </c>
    </row>
    <row r="258" spans="1:13" ht="78" customHeight="1">
      <c r="A258" s="209"/>
      <c r="B258" s="131">
        <v>17</v>
      </c>
      <c r="C258" s="9" t="s">
        <v>254</v>
      </c>
      <c r="D258" s="131" t="s">
        <v>280</v>
      </c>
      <c r="E258" s="131" t="s">
        <v>283</v>
      </c>
      <c r="F258" s="144">
        <f t="shared" si="27"/>
        <v>19.2</v>
      </c>
      <c r="G258" s="143">
        <v>19.2</v>
      </c>
      <c r="H258" s="143"/>
      <c r="I258" s="143"/>
      <c r="J258" s="143"/>
      <c r="K258" s="143"/>
      <c r="L258" s="131" t="s">
        <v>314</v>
      </c>
      <c r="M258" s="131" t="s">
        <v>315</v>
      </c>
    </row>
    <row r="259" spans="1:13" ht="95.25" customHeight="1">
      <c r="A259" s="209"/>
      <c r="B259" s="131">
        <v>18</v>
      </c>
      <c r="C259" s="9" t="s">
        <v>255</v>
      </c>
      <c r="D259" s="131" t="s">
        <v>280</v>
      </c>
      <c r="E259" s="131" t="s">
        <v>283</v>
      </c>
      <c r="F259" s="144">
        <f t="shared" si="27"/>
        <v>6431.8</v>
      </c>
      <c r="G259" s="143">
        <v>6431.8</v>
      </c>
      <c r="H259" s="143"/>
      <c r="I259" s="143"/>
      <c r="J259" s="143"/>
      <c r="K259" s="143"/>
      <c r="L259" s="131" t="s">
        <v>314</v>
      </c>
      <c r="M259" s="131" t="s">
        <v>316</v>
      </c>
    </row>
    <row r="260" spans="1:13" ht="66.75" customHeight="1">
      <c r="A260" s="209"/>
      <c r="B260" s="131">
        <v>19</v>
      </c>
      <c r="C260" s="9" t="s">
        <v>256</v>
      </c>
      <c r="D260" s="131" t="s">
        <v>280</v>
      </c>
      <c r="E260" s="131" t="s">
        <v>283</v>
      </c>
      <c r="F260" s="144">
        <f t="shared" si="27"/>
        <v>93</v>
      </c>
      <c r="G260" s="143">
        <v>93</v>
      </c>
      <c r="H260" s="143"/>
      <c r="I260" s="143"/>
      <c r="J260" s="143"/>
      <c r="K260" s="143"/>
      <c r="L260" s="131" t="s">
        <v>314</v>
      </c>
      <c r="M260" s="131" t="s">
        <v>297</v>
      </c>
    </row>
    <row r="261" spans="1:13" ht="93" customHeight="1">
      <c r="A261" s="209"/>
      <c r="B261" s="131">
        <v>20</v>
      </c>
      <c r="C261" s="9" t="s">
        <v>257</v>
      </c>
      <c r="D261" s="131" t="s">
        <v>280</v>
      </c>
      <c r="E261" s="131" t="s">
        <v>283</v>
      </c>
      <c r="F261" s="144">
        <f t="shared" si="27"/>
        <v>16.5</v>
      </c>
      <c r="G261" s="143">
        <v>16.5</v>
      </c>
      <c r="H261" s="143"/>
      <c r="I261" s="143"/>
      <c r="J261" s="143"/>
      <c r="K261" s="143"/>
      <c r="L261" s="131" t="s">
        <v>314</v>
      </c>
      <c r="M261" s="131" t="s">
        <v>317</v>
      </c>
    </row>
    <row r="262" spans="1:13" ht="50.25" customHeight="1">
      <c r="A262" s="209"/>
      <c r="B262" s="131">
        <v>21</v>
      </c>
      <c r="C262" s="9" t="s">
        <v>325</v>
      </c>
      <c r="D262" s="131" t="s">
        <v>280</v>
      </c>
      <c r="E262" s="131" t="s">
        <v>283</v>
      </c>
      <c r="F262" s="144">
        <f t="shared" si="27"/>
        <v>690.2</v>
      </c>
      <c r="G262" s="143">
        <v>690.2</v>
      </c>
      <c r="H262" s="143"/>
      <c r="I262" s="143"/>
      <c r="J262" s="143"/>
      <c r="K262" s="143"/>
      <c r="L262" s="131" t="s">
        <v>318</v>
      </c>
      <c r="M262" s="131" t="s">
        <v>319</v>
      </c>
    </row>
    <row r="263" spans="1:13" ht="48" customHeight="1">
      <c r="A263" s="209"/>
      <c r="B263" s="131">
        <v>22</v>
      </c>
      <c r="C263" s="9" t="s">
        <v>258</v>
      </c>
      <c r="D263" s="131" t="s">
        <v>280</v>
      </c>
      <c r="E263" s="131" t="s">
        <v>283</v>
      </c>
      <c r="F263" s="144">
        <f t="shared" si="27"/>
        <v>234.5</v>
      </c>
      <c r="G263" s="143">
        <v>234.5</v>
      </c>
      <c r="H263" s="143"/>
      <c r="I263" s="143"/>
      <c r="J263" s="143"/>
      <c r="K263" s="143"/>
      <c r="L263" s="131" t="s">
        <v>320</v>
      </c>
      <c r="M263" s="131" t="s">
        <v>321</v>
      </c>
    </row>
    <row r="264" spans="1:13" ht="52.5" customHeight="1">
      <c r="A264" s="209" t="s">
        <v>1053</v>
      </c>
      <c r="B264" s="131">
        <v>23</v>
      </c>
      <c r="C264" s="9" t="s">
        <v>259</v>
      </c>
      <c r="D264" s="131" t="s">
        <v>280</v>
      </c>
      <c r="E264" s="131" t="s">
        <v>283</v>
      </c>
      <c r="F264" s="144">
        <f t="shared" si="27"/>
        <v>183.2</v>
      </c>
      <c r="G264" s="143">
        <v>183.2</v>
      </c>
      <c r="H264" s="143"/>
      <c r="I264" s="143"/>
      <c r="J264" s="143"/>
      <c r="K264" s="143"/>
      <c r="L264" s="131" t="s">
        <v>322</v>
      </c>
      <c r="M264" s="131" t="s">
        <v>296</v>
      </c>
    </row>
    <row r="265" spans="1:13" ht="123" customHeight="1">
      <c r="A265" s="209"/>
      <c r="B265" s="131">
        <v>24</v>
      </c>
      <c r="C265" s="9" t="s">
        <v>323</v>
      </c>
      <c r="D265" s="131" t="s">
        <v>280</v>
      </c>
      <c r="E265" s="131" t="s">
        <v>283</v>
      </c>
      <c r="F265" s="144">
        <f t="shared" si="27"/>
        <v>41.8</v>
      </c>
      <c r="G265" s="143">
        <v>41.8</v>
      </c>
      <c r="H265" s="143"/>
      <c r="I265" s="143"/>
      <c r="J265" s="143"/>
      <c r="K265" s="143"/>
      <c r="L265" s="131" t="s">
        <v>322</v>
      </c>
      <c r="M265" s="131" t="s">
        <v>289</v>
      </c>
    </row>
    <row r="266" spans="1:13" ht="61.5" customHeight="1">
      <c r="A266" s="209"/>
      <c r="B266" s="131">
        <v>25</v>
      </c>
      <c r="C266" s="9" t="s">
        <v>260</v>
      </c>
      <c r="D266" s="131" t="s">
        <v>280</v>
      </c>
      <c r="E266" s="131" t="s">
        <v>283</v>
      </c>
      <c r="F266" s="144">
        <f t="shared" si="27"/>
        <v>55</v>
      </c>
      <c r="G266" s="143"/>
      <c r="H266" s="143"/>
      <c r="I266" s="143">
        <v>55</v>
      </c>
      <c r="J266" s="143"/>
      <c r="K266" s="143"/>
      <c r="L266" s="131" t="s">
        <v>322</v>
      </c>
      <c r="M266" s="131" t="s">
        <v>324</v>
      </c>
    </row>
    <row r="267" spans="1:13" ht="62.25" customHeight="1">
      <c r="A267" s="209"/>
      <c r="B267" s="131">
        <v>26</v>
      </c>
      <c r="C267" s="9" t="s">
        <v>261</v>
      </c>
      <c r="D267" s="131" t="s">
        <v>280</v>
      </c>
      <c r="E267" s="131" t="s">
        <v>283</v>
      </c>
      <c r="F267" s="144">
        <f t="shared" si="27"/>
        <v>5445.7</v>
      </c>
      <c r="G267" s="143">
        <v>5445.7</v>
      </c>
      <c r="H267" s="143"/>
      <c r="I267" s="143"/>
      <c r="J267" s="143"/>
      <c r="K267" s="143"/>
      <c r="L267" s="131" t="s">
        <v>326</v>
      </c>
      <c r="M267" s="131" t="s">
        <v>327</v>
      </c>
    </row>
    <row r="268" spans="1:13" ht="79.5" customHeight="1">
      <c r="A268" s="209"/>
      <c r="B268" s="131">
        <v>27</v>
      </c>
      <c r="C268" s="9" t="s">
        <v>328</v>
      </c>
      <c r="D268" s="131" t="s">
        <v>280</v>
      </c>
      <c r="E268" s="131" t="s">
        <v>283</v>
      </c>
      <c r="F268" s="144">
        <f t="shared" si="27"/>
        <v>100.5</v>
      </c>
      <c r="G268" s="143"/>
      <c r="H268" s="143">
        <v>100.5</v>
      </c>
      <c r="I268" s="143"/>
      <c r="J268" s="143"/>
      <c r="K268" s="143"/>
      <c r="L268" s="131" t="s">
        <v>329</v>
      </c>
      <c r="M268" s="131" t="s">
        <v>330</v>
      </c>
    </row>
    <row r="269" spans="1:13" ht="81" customHeight="1">
      <c r="A269" s="209"/>
      <c r="B269" s="131">
        <v>28</v>
      </c>
      <c r="C269" s="9" t="s">
        <v>262</v>
      </c>
      <c r="D269" s="131" t="s">
        <v>280</v>
      </c>
      <c r="E269" s="131" t="s">
        <v>283</v>
      </c>
      <c r="F269" s="144">
        <f t="shared" si="27"/>
        <v>29.1</v>
      </c>
      <c r="G269" s="143"/>
      <c r="H269" s="143">
        <v>29.1</v>
      </c>
      <c r="I269" s="143"/>
      <c r="J269" s="143"/>
      <c r="K269" s="143"/>
      <c r="L269" s="131" t="s">
        <v>332</v>
      </c>
      <c r="M269" s="131" t="s">
        <v>331</v>
      </c>
    </row>
    <row r="270" spans="1:13" ht="63" customHeight="1">
      <c r="A270" s="209"/>
      <c r="B270" s="131">
        <v>29</v>
      </c>
      <c r="C270" s="9" t="s">
        <v>263</v>
      </c>
      <c r="D270" s="131" t="s">
        <v>280</v>
      </c>
      <c r="E270" s="131" t="s">
        <v>283</v>
      </c>
      <c r="F270" s="144">
        <f t="shared" si="27"/>
        <v>1272.3</v>
      </c>
      <c r="G270" s="143">
        <v>1192.3</v>
      </c>
      <c r="H270" s="143">
        <v>80</v>
      </c>
      <c r="I270" s="143"/>
      <c r="J270" s="143"/>
      <c r="K270" s="143"/>
      <c r="L270" s="131" t="s">
        <v>332</v>
      </c>
      <c r="M270" s="131" t="s">
        <v>333</v>
      </c>
    </row>
    <row r="271" spans="1:13" ht="106.5" customHeight="1">
      <c r="A271" s="209"/>
      <c r="B271" s="131">
        <v>30</v>
      </c>
      <c r="C271" s="9" t="s">
        <v>334</v>
      </c>
      <c r="D271" s="131" t="s">
        <v>280</v>
      </c>
      <c r="E271" s="131" t="s">
        <v>283</v>
      </c>
      <c r="F271" s="144">
        <f t="shared" si="27"/>
        <v>250</v>
      </c>
      <c r="G271" s="143"/>
      <c r="H271" s="143">
        <v>250</v>
      </c>
      <c r="I271" s="143"/>
      <c r="J271" s="143"/>
      <c r="K271" s="143"/>
      <c r="L271" s="131" t="s">
        <v>335</v>
      </c>
      <c r="M271" s="131" t="s">
        <v>336</v>
      </c>
    </row>
    <row r="272" spans="1:13" ht="45">
      <c r="A272" s="209"/>
      <c r="B272" s="131">
        <v>31</v>
      </c>
      <c r="C272" s="9" t="s">
        <v>337</v>
      </c>
      <c r="D272" s="131" t="s">
        <v>280</v>
      </c>
      <c r="E272" s="131" t="s">
        <v>283</v>
      </c>
      <c r="F272" s="144">
        <f t="shared" si="27"/>
        <v>0.3</v>
      </c>
      <c r="G272" s="143"/>
      <c r="H272" s="143">
        <v>0.3</v>
      </c>
      <c r="I272" s="143"/>
      <c r="J272" s="143"/>
      <c r="K272" s="143"/>
      <c r="L272" s="131" t="s">
        <v>338</v>
      </c>
      <c r="M272" s="131" t="s">
        <v>339</v>
      </c>
    </row>
    <row r="273" spans="1:13" ht="45.75" customHeight="1">
      <c r="A273" s="209"/>
      <c r="B273" s="131">
        <v>32</v>
      </c>
      <c r="C273" s="9" t="s">
        <v>264</v>
      </c>
      <c r="D273" s="131" t="s">
        <v>280</v>
      </c>
      <c r="E273" s="131" t="s">
        <v>283</v>
      </c>
      <c r="F273" s="144">
        <f t="shared" si="27"/>
        <v>85.8</v>
      </c>
      <c r="G273" s="143"/>
      <c r="H273" s="143">
        <v>85.8</v>
      </c>
      <c r="I273" s="143"/>
      <c r="J273" s="143"/>
      <c r="K273" s="143"/>
      <c r="L273" s="131" t="s">
        <v>86</v>
      </c>
      <c r="M273" s="131" t="s">
        <v>340</v>
      </c>
    </row>
    <row r="274" spans="1:13" ht="63" customHeight="1">
      <c r="A274" s="209"/>
      <c r="B274" s="131">
        <v>33</v>
      </c>
      <c r="C274" s="9" t="s">
        <v>265</v>
      </c>
      <c r="D274" s="131" t="s">
        <v>280</v>
      </c>
      <c r="E274" s="131" t="s">
        <v>283</v>
      </c>
      <c r="F274" s="144">
        <f t="shared" si="27"/>
        <v>140</v>
      </c>
      <c r="G274" s="143"/>
      <c r="H274" s="143"/>
      <c r="I274" s="143">
        <v>140</v>
      </c>
      <c r="J274" s="143"/>
      <c r="K274" s="143"/>
      <c r="L274" s="154" t="s">
        <v>1361</v>
      </c>
      <c r="M274" s="131" t="s">
        <v>339</v>
      </c>
    </row>
    <row r="275" spans="1:13" ht="105.75" customHeight="1">
      <c r="A275" s="209" t="s">
        <v>1053</v>
      </c>
      <c r="B275" s="131">
        <v>34</v>
      </c>
      <c r="C275" s="9" t="s">
        <v>1181</v>
      </c>
      <c r="D275" s="131" t="s">
        <v>280</v>
      </c>
      <c r="E275" s="131" t="s">
        <v>283</v>
      </c>
      <c r="F275" s="144">
        <f t="shared" si="27"/>
        <v>511.9</v>
      </c>
      <c r="G275" s="143"/>
      <c r="H275" s="143"/>
      <c r="I275" s="143">
        <v>511.9</v>
      </c>
      <c r="J275" s="143"/>
      <c r="K275" s="143"/>
      <c r="L275" s="131" t="s">
        <v>290</v>
      </c>
      <c r="M275" s="131" t="s">
        <v>341</v>
      </c>
    </row>
    <row r="276" spans="1:13" ht="64.5" customHeight="1">
      <c r="A276" s="209"/>
      <c r="B276" s="131">
        <v>35</v>
      </c>
      <c r="C276" s="9" t="s">
        <v>342</v>
      </c>
      <c r="D276" s="131" t="s">
        <v>280</v>
      </c>
      <c r="E276" s="131" t="s">
        <v>283</v>
      </c>
      <c r="F276" s="144">
        <f t="shared" si="27"/>
        <v>30</v>
      </c>
      <c r="G276" s="143"/>
      <c r="H276" s="143"/>
      <c r="I276" s="143">
        <v>30</v>
      </c>
      <c r="J276" s="143"/>
      <c r="K276" s="143"/>
      <c r="L276" s="131" t="s">
        <v>290</v>
      </c>
      <c r="M276" s="131" t="s">
        <v>343</v>
      </c>
    </row>
    <row r="277" spans="1:13" ht="62.25" customHeight="1">
      <c r="A277" s="209"/>
      <c r="B277" s="131">
        <v>36</v>
      </c>
      <c r="C277" s="9" t="s">
        <v>266</v>
      </c>
      <c r="D277" s="131" t="s">
        <v>280</v>
      </c>
      <c r="E277" s="131" t="s">
        <v>283</v>
      </c>
      <c r="F277" s="144">
        <f t="shared" si="27"/>
        <v>48</v>
      </c>
      <c r="G277" s="143"/>
      <c r="H277" s="143"/>
      <c r="I277" s="143">
        <v>48</v>
      </c>
      <c r="J277" s="143"/>
      <c r="K277" s="143"/>
      <c r="L277" s="131" t="s">
        <v>344</v>
      </c>
      <c r="M277" s="131" t="s">
        <v>339</v>
      </c>
    </row>
    <row r="278" spans="1:13" ht="81.75" customHeight="1">
      <c r="A278" s="209"/>
      <c r="B278" s="131">
        <v>37</v>
      </c>
      <c r="C278" s="9" t="s">
        <v>1182</v>
      </c>
      <c r="D278" s="131" t="s">
        <v>280</v>
      </c>
      <c r="E278" s="131" t="s">
        <v>283</v>
      </c>
      <c r="F278" s="144">
        <f t="shared" si="27"/>
        <v>110.2</v>
      </c>
      <c r="G278" s="143"/>
      <c r="H278" s="143"/>
      <c r="I278" s="143">
        <v>110.2</v>
      </c>
      <c r="J278" s="143"/>
      <c r="K278" s="143"/>
      <c r="L278" s="131" t="s">
        <v>86</v>
      </c>
      <c r="M278" s="131" t="s">
        <v>345</v>
      </c>
    </row>
    <row r="279" spans="1:13" ht="62.25" customHeight="1">
      <c r="A279" s="209"/>
      <c r="B279" s="131">
        <v>38</v>
      </c>
      <c r="C279" s="9" t="s">
        <v>346</v>
      </c>
      <c r="D279" s="131" t="s">
        <v>280</v>
      </c>
      <c r="E279" s="131" t="s">
        <v>283</v>
      </c>
      <c r="F279" s="144">
        <f t="shared" si="27"/>
        <v>6.6</v>
      </c>
      <c r="G279" s="143"/>
      <c r="H279" s="143"/>
      <c r="I279" s="143">
        <v>6.6</v>
      </c>
      <c r="J279" s="143"/>
      <c r="K279" s="143"/>
      <c r="L279" s="131" t="s">
        <v>347</v>
      </c>
      <c r="M279" s="131" t="s">
        <v>289</v>
      </c>
    </row>
    <row r="280" spans="1:13" ht="36.75" customHeight="1">
      <c r="A280" s="209"/>
      <c r="B280" s="131">
        <v>39</v>
      </c>
      <c r="C280" s="9" t="s">
        <v>355</v>
      </c>
      <c r="D280" s="131" t="s">
        <v>280</v>
      </c>
      <c r="E280" s="131" t="s">
        <v>283</v>
      </c>
      <c r="F280" s="144">
        <f t="shared" si="27"/>
        <v>5.8</v>
      </c>
      <c r="G280" s="143"/>
      <c r="H280" s="143"/>
      <c r="I280" s="143">
        <v>5.8</v>
      </c>
      <c r="J280" s="143"/>
      <c r="K280" s="143"/>
      <c r="L280" s="131" t="s">
        <v>348</v>
      </c>
      <c r="M280" s="131" t="s">
        <v>289</v>
      </c>
    </row>
    <row r="281" spans="1:13" ht="63" customHeight="1">
      <c r="A281" s="209"/>
      <c r="B281" s="131">
        <v>40</v>
      </c>
      <c r="C281" s="9" t="s">
        <v>267</v>
      </c>
      <c r="D281" s="131" t="s">
        <v>280</v>
      </c>
      <c r="E281" s="131" t="s">
        <v>283</v>
      </c>
      <c r="F281" s="144">
        <f t="shared" si="27"/>
        <v>30</v>
      </c>
      <c r="G281" s="143"/>
      <c r="H281" s="143"/>
      <c r="I281" s="143">
        <v>30</v>
      </c>
      <c r="J281" s="143"/>
      <c r="K281" s="143"/>
      <c r="L281" s="131" t="s">
        <v>86</v>
      </c>
      <c r="M281" s="131" t="s">
        <v>356</v>
      </c>
    </row>
    <row r="282" spans="1:13" ht="51.75" customHeight="1">
      <c r="A282" s="209"/>
      <c r="B282" s="131">
        <v>41</v>
      </c>
      <c r="C282" s="9" t="s">
        <v>357</v>
      </c>
      <c r="D282" s="131" t="s">
        <v>280</v>
      </c>
      <c r="E282" s="131" t="s">
        <v>283</v>
      </c>
      <c r="F282" s="144">
        <f t="shared" si="27"/>
        <v>34</v>
      </c>
      <c r="G282" s="143"/>
      <c r="H282" s="143"/>
      <c r="I282" s="143">
        <v>34</v>
      </c>
      <c r="J282" s="143"/>
      <c r="K282" s="143"/>
      <c r="L282" s="131" t="s">
        <v>358</v>
      </c>
      <c r="M282" s="131" t="s">
        <v>359</v>
      </c>
    </row>
    <row r="283" spans="1:13" ht="108" customHeight="1">
      <c r="A283" s="209"/>
      <c r="B283" s="131">
        <v>42</v>
      </c>
      <c r="C283" s="9" t="s">
        <v>268</v>
      </c>
      <c r="D283" s="131" t="s">
        <v>280</v>
      </c>
      <c r="E283" s="131" t="s">
        <v>283</v>
      </c>
      <c r="F283" s="144">
        <f t="shared" si="27"/>
        <v>21.4</v>
      </c>
      <c r="G283" s="143"/>
      <c r="H283" s="143"/>
      <c r="I283" s="143">
        <v>21.4</v>
      </c>
      <c r="J283" s="143"/>
      <c r="K283" s="143"/>
      <c r="L283" s="131" t="s">
        <v>349</v>
      </c>
      <c r="M283" s="131" t="s">
        <v>360</v>
      </c>
    </row>
    <row r="284" spans="1:13" ht="107.25" customHeight="1">
      <c r="A284" s="209"/>
      <c r="B284" s="131">
        <v>43</v>
      </c>
      <c r="C284" s="9" t="s">
        <v>361</v>
      </c>
      <c r="D284" s="131" t="s">
        <v>280</v>
      </c>
      <c r="E284" s="131" t="s">
        <v>283</v>
      </c>
      <c r="F284" s="144">
        <f t="shared" si="27"/>
        <v>3.9</v>
      </c>
      <c r="G284" s="143"/>
      <c r="H284" s="143"/>
      <c r="I284" s="143">
        <v>3.9</v>
      </c>
      <c r="J284" s="143"/>
      <c r="K284" s="143"/>
      <c r="L284" s="131" t="s">
        <v>349</v>
      </c>
      <c r="M284" s="131" t="s">
        <v>362</v>
      </c>
    </row>
    <row r="285" spans="1:13" ht="75.75" customHeight="1">
      <c r="A285" s="209" t="s">
        <v>1053</v>
      </c>
      <c r="B285" s="131">
        <v>44</v>
      </c>
      <c r="C285" s="9" t="s">
        <v>269</v>
      </c>
      <c r="D285" s="131" t="s">
        <v>280</v>
      </c>
      <c r="E285" s="131" t="s">
        <v>283</v>
      </c>
      <c r="F285" s="144">
        <f t="shared" si="27"/>
        <v>28.1</v>
      </c>
      <c r="G285" s="143"/>
      <c r="H285" s="143"/>
      <c r="I285" s="143">
        <v>28.1</v>
      </c>
      <c r="J285" s="143"/>
      <c r="K285" s="143"/>
      <c r="L285" s="131" t="s">
        <v>348</v>
      </c>
      <c r="M285" s="131" t="s">
        <v>292</v>
      </c>
    </row>
    <row r="286" spans="1:13" ht="91.5" customHeight="1">
      <c r="A286" s="209"/>
      <c r="B286" s="131">
        <v>45</v>
      </c>
      <c r="C286" s="9" t="s">
        <v>270</v>
      </c>
      <c r="D286" s="131" t="s">
        <v>280</v>
      </c>
      <c r="E286" s="131" t="s">
        <v>283</v>
      </c>
      <c r="F286" s="144">
        <f t="shared" si="27"/>
        <v>116</v>
      </c>
      <c r="G286" s="143"/>
      <c r="H286" s="143"/>
      <c r="I286" s="143">
        <v>116</v>
      </c>
      <c r="J286" s="143"/>
      <c r="K286" s="143"/>
      <c r="L286" s="131" t="s">
        <v>363</v>
      </c>
      <c r="M286" s="131" t="s">
        <v>292</v>
      </c>
    </row>
    <row r="287" spans="1:13" ht="66.75" customHeight="1">
      <c r="A287" s="209"/>
      <c r="B287" s="131">
        <v>46</v>
      </c>
      <c r="C287" s="9" t="s">
        <v>364</v>
      </c>
      <c r="D287" s="131" t="s">
        <v>280</v>
      </c>
      <c r="E287" s="131" t="s">
        <v>283</v>
      </c>
      <c r="F287" s="144">
        <f t="shared" si="27"/>
        <v>2</v>
      </c>
      <c r="G287" s="143"/>
      <c r="H287" s="143"/>
      <c r="I287" s="143">
        <v>2</v>
      </c>
      <c r="J287" s="143"/>
      <c r="K287" s="143"/>
      <c r="L287" s="131" t="s">
        <v>86</v>
      </c>
      <c r="M287" s="131" t="s">
        <v>365</v>
      </c>
    </row>
    <row r="288" spans="1:13" ht="51.75" customHeight="1">
      <c r="A288" s="209"/>
      <c r="B288" s="131">
        <v>47</v>
      </c>
      <c r="C288" s="9" t="s">
        <v>271</v>
      </c>
      <c r="D288" s="131" t="s">
        <v>280</v>
      </c>
      <c r="E288" s="131" t="s">
        <v>283</v>
      </c>
      <c r="F288" s="144">
        <f t="shared" si="27"/>
        <v>3</v>
      </c>
      <c r="G288" s="143"/>
      <c r="H288" s="143"/>
      <c r="I288" s="143">
        <v>3</v>
      </c>
      <c r="J288" s="143"/>
      <c r="K288" s="143"/>
      <c r="L288" s="131" t="s">
        <v>366</v>
      </c>
      <c r="M288" s="131" t="s">
        <v>292</v>
      </c>
    </row>
    <row r="289" spans="1:681" ht="64.5" customHeight="1">
      <c r="A289" s="209"/>
      <c r="B289" s="131">
        <v>48</v>
      </c>
      <c r="C289" s="9" t="s">
        <v>272</v>
      </c>
      <c r="D289" s="131" t="s">
        <v>280</v>
      </c>
      <c r="E289" s="131" t="s">
        <v>283</v>
      </c>
      <c r="F289" s="144">
        <f t="shared" si="27"/>
        <v>176.5</v>
      </c>
      <c r="G289" s="143"/>
      <c r="H289" s="143"/>
      <c r="I289" s="143">
        <v>176.5</v>
      </c>
      <c r="J289" s="143"/>
      <c r="K289" s="143"/>
      <c r="L289" s="131" t="s">
        <v>86</v>
      </c>
      <c r="M289" s="131" t="s">
        <v>367</v>
      </c>
    </row>
    <row r="290" spans="1:681" ht="54.75" customHeight="1">
      <c r="A290" s="209"/>
      <c r="B290" s="131">
        <v>49</v>
      </c>
      <c r="C290" s="9" t="s">
        <v>368</v>
      </c>
      <c r="D290" s="131" t="s">
        <v>280</v>
      </c>
      <c r="E290" s="131" t="s">
        <v>283</v>
      </c>
      <c r="F290" s="144">
        <f t="shared" si="27"/>
        <v>16</v>
      </c>
      <c r="G290" s="143"/>
      <c r="H290" s="143"/>
      <c r="I290" s="143">
        <v>16</v>
      </c>
      <c r="J290" s="143"/>
      <c r="K290" s="143"/>
      <c r="L290" s="131" t="s">
        <v>369</v>
      </c>
      <c r="M290" s="131" t="s">
        <v>350</v>
      </c>
    </row>
    <row r="291" spans="1:681" ht="79.5" customHeight="1">
      <c r="A291" s="209"/>
      <c r="B291" s="131">
        <v>50</v>
      </c>
      <c r="C291" s="9" t="s">
        <v>273</v>
      </c>
      <c r="D291" s="131" t="s">
        <v>280</v>
      </c>
      <c r="E291" s="131" t="s">
        <v>283</v>
      </c>
      <c r="F291" s="144">
        <f t="shared" si="27"/>
        <v>19800</v>
      </c>
      <c r="G291" s="143">
        <v>19800</v>
      </c>
      <c r="H291" s="143"/>
      <c r="I291" s="143"/>
      <c r="J291" s="143"/>
      <c r="K291" s="143"/>
      <c r="L291" s="131" t="s">
        <v>370</v>
      </c>
      <c r="M291" s="131" t="s">
        <v>371</v>
      </c>
    </row>
    <row r="292" spans="1:681" ht="66.75" customHeight="1">
      <c r="A292" s="209"/>
      <c r="B292" s="131">
        <v>51</v>
      </c>
      <c r="C292" s="9" t="s">
        <v>274</v>
      </c>
      <c r="D292" s="131" t="s">
        <v>280</v>
      </c>
      <c r="E292" s="131" t="s">
        <v>283</v>
      </c>
      <c r="F292" s="144">
        <f t="shared" si="27"/>
        <v>154.6</v>
      </c>
      <c r="G292" s="143">
        <v>154.6</v>
      </c>
      <c r="H292" s="143"/>
      <c r="I292" s="143"/>
      <c r="J292" s="143"/>
      <c r="K292" s="143"/>
      <c r="L292" s="131" t="s">
        <v>372</v>
      </c>
      <c r="M292" s="131" t="s">
        <v>351</v>
      </c>
    </row>
    <row r="293" spans="1:681" ht="111.75" customHeight="1">
      <c r="A293" s="209"/>
      <c r="B293" s="131">
        <v>52</v>
      </c>
      <c r="C293" s="9" t="s">
        <v>275</v>
      </c>
      <c r="D293" s="131" t="s">
        <v>280</v>
      </c>
      <c r="E293" s="131" t="s">
        <v>373</v>
      </c>
      <c r="F293" s="144">
        <f t="shared" si="27"/>
        <v>1000</v>
      </c>
      <c r="G293" s="143"/>
      <c r="H293" s="143"/>
      <c r="I293" s="143">
        <v>1000</v>
      </c>
      <c r="J293" s="143"/>
      <c r="K293" s="143"/>
      <c r="L293" s="131" t="s">
        <v>286</v>
      </c>
      <c r="M293" s="131" t="s">
        <v>352</v>
      </c>
    </row>
    <row r="294" spans="1:681" ht="109.5" customHeight="1">
      <c r="A294" s="209"/>
      <c r="B294" s="131">
        <v>53</v>
      </c>
      <c r="C294" s="9" t="s">
        <v>276</v>
      </c>
      <c r="D294" s="131" t="s">
        <v>280</v>
      </c>
      <c r="E294" s="131" t="s">
        <v>1183</v>
      </c>
      <c r="F294" s="144">
        <f t="shared" si="27"/>
        <v>21500</v>
      </c>
      <c r="G294" s="143"/>
      <c r="H294" s="143"/>
      <c r="I294" s="143">
        <v>21500</v>
      </c>
      <c r="J294" s="143"/>
      <c r="K294" s="143"/>
      <c r="L294" s="131" t="s">
        <v>287</v>
      </c>
      <c r="M294" s="131" t="s">
        <v>352</v>
      </c>
    </row>
    <row r="295" spans="1:681" ht="98.25" customHeight="1">
      <c r="A295" s="209" t="s">
        <v>1053</v>
      </c>
      <c r="B295" s="131">
        <v>54</v>
      </c>
      <c r="C295" s="9" t="s">
        <v>277</v>
      </c>
      <c r="D295" s="131" t="s">
        <v>280</v>
      </c>
      <c r="E295" s="131" t="s">
        <v>374</v>
      </c>
      <c r="F295" s="144">
        <f t="shared" si="27"/>
        <v>2800</v>
      </c>
      <c r="G295" s="143"/>
      <c r="H295" s="143"/>
      <c r="I295" s="143">
        <v>2800</v>
      </c>
      <c r="J295" s="143"/>
      <c r="K295" s="143"/>
      <c r="L295" s="131" t="s">
        <v>288</v>
      </c>
      <c r="M295" s="131" t="s">
        <v>352</v>
      </c>
    </row>
    <row r="296" spans="1:681" ht="48" customHeight="1">
      <c r="A296" s="209"/>
      <c r="B296" s="131">
        <v>55</v>
      </c>
      <c r="C296" s="9" t="s">
        <v>278</v>
      </c>
      <c r="D296" s="131" t="s">
        <v>280</v>
      </c>
      <c r="E296" s="131" t="s">
        <v>375</v>
      </c>
      <c r="F296" s="144">
        <f t="shared" si="27"/>
        <v>275.39999999999998</v>
      </c>
      <c r="G296" s="143"/>
      <c r="H296" s="143"/>
      <c r="I296" s="143">
        <v>275.39999999999998</v>
      </c>
      <c r="J296" s="143"/>
      <c r="K296" s="143"/>
      <c r="L296" s="131" t="s">
        <v>376</v>
      </c>
      <c r="M296" s="131" t="s">
        <v>353</v>
      </c>
    </row>
    <row r="297" spans="1:681" ht="93" customHeight="1">
      <c r="A297" s="209"/>
      <c r="B297" s="131">
        <v>56</v>
      </c>
      <c r="C297" s="9" t="s">
        <v>279</v>
      </c>
      <c r="D297" s="131" t="s">
        <v>280</v>
      </c>
      <c r="E297" s="131" t="s">
        <v>283</v>
      </c>
      <c r="F297" s="144">
        <f t="shared" si="27"/>
        <v>7.5</v>
      </c>
      <c r="G297" s="143"/>
      <c r="H297" s="143"/>
      <c r="I297" s="143">
        <v>7.5</v>
      </c>
      <c r="J297" s="143"/>
      <c r="K297" s="143"/>
      <c r="L297" s="131" t="s">
        <v>377</v>
      </c>
      <c r="M297" s="131" t="s">
        <v>343</v>
      </c>
    </row>
    <row r="298" spans="1:681" ht="47.25" customHeight="1">
      <c r="A298" s="209"/>
      <c r="B298" s="131">
        <v>57</v>
      </c>
      <c r="C298" s="137" t="s">
        <v>378</v>
      </c>
      <c r="D298" s="131" t="s">
        <v>280</v>
      </c>
      <c r="E298" s="131" t="s">
        <v>283</v>
      </c>
      <c r="F298" s="144">
        <f>SUM(G298+H298+I298+J298+K298)</f>
        <v>2200</v>
      </c>
      <c r="G298" s="143">
        <v>2200</v>
      </c>
      <c r="H298" s="143"/>
      <c r="I298" s="143"/>
      <c r="J298" s="143"/>
      <c r="K298" s="143"/>
      <c r="L298" s="131" t="s">
        <v>379</v>
      </c>
      <c r="M298" s="131" t="s">
        <v>354</v>
      </c>
    </row>
    <row r="299" spans="1:681" ht="51.75" customHeight="1">
      <c r="A299" s="210"/>
      <c r="B299" s="131">
        <v>58</v>
      </c>
      <c r="C299" s="9" t="s">
        <v>388</v>
      </c>
      <c r="D299" s="131" t="s">
        <v>280</v>
      </c>
      <c r="E299" s="131" t="s">
        <v>283</v>
      </c>
      <c r="F299" s="144">
        <f t="shared" ref="F299:F301" si="28">SUM(G299+H299+I299+J299+K299)</f>
        <v>150</v>
      </c>
      <c r="G299" s="143"/>
      <c r="H299" s="143"/>
      <c r="I299" s="143">
        <v>150</v>
      </c>
      <c r="J299" s="143"/>
      <c r="K299" s="143"/>
      <c r="L299" s="131" t="s">
        <v>393</v>
      </c>
      <c r="M299" s="131" t="s">
        <v>394</v>
      </c>
    </row>
    <row r="300" spans="1:681" ht="66" customHeight="1">
      <c r="A300" s="200" t="s">
        <v>1050</v>
      </c>
      <c r="B300" s="131">
        <v>59</v>
      </c>
      <c r="C300" s="9" t="s">
        <v>392</v>
      </c>
      <c r="D300" s="131" t="s">
        <v>280</v>
      </c>
      <c r="E300" s="131" t="s">
        <v>283</v>
      </c>
      <c r="F300" s="144">
        <f t="shared" si="28"/>
        <v>110</v>
      </c>
      <c r="G300" s="143"/>
      <c r="H300" s="143"/>
      <c r="I300" s="143">
        <v>110</v>
      </c>
      <c r="J300" s="143"/>
      <c r="K300" s="143"/>
      <c r="L300" s="131" t="s">
        <v>395</v>
      </c>
      <c r="M300" s="131" t="s">
        <v>396</v>
      </c>
    </row>
    <row r="301" spans="1:681" ht="30">
      <c r="A301" s="200"/>
      <c r="B301" s="131">
        <v>60</v>
      </c>
      <c r="C301" s="137" t="s">
        <v>389</v>
      </c>
      <c r="D301" s="131" t="s">
        <v>280</v>
      </c>
      <c r="E301" s="131" t="s">
        <v>283</v>
      </c>
      <c r="F301" s="144">
        <f t="shared" si="28"/>
        <v>65</v>
      </c>
      <c r="G301" s="131"/>
      <c r="H301" s="131"/>
      <c r="I301" s="143">
        <v>65</v>
      </c>
      <c r="J301" s="131"/>
      <c r="K301" s="131"/>
      <c r="L301" s="131" t="s">
        <v>390</v>
      </c>
      <c r="M301" s="131" t="s">
        <v>391</v>
      </c>
    </row>
    <row r="302" spans="1:681" s="12" customFormat="1" ht="23.25" customHeight="1">
      <c r="A302" s="11"/>
      <c r="B302" s="11"/>
      <c r="C302" s="165" t="s">
        <v>7</v>
      </c>
      <c r="D302" s="166"/>
      <c r="E302" s="167"/>
      <c r="F302" s="168">
        <f>SUM(F242:F301)</f>
        <v>356706.75</v>
      </c>
      <c r="G302" s="168">
        <f t="shared" ref="G302:K302" si="29">SUM(G242:G301)</f>
        <v>328049.14999999997</v>
      </c>
      <c r="H302" s="168">
        <f t="shared" si="29"/>
        <v>812.09999999999991</v>
      </c>
      <c r="I302" s="168">
        <f t="shared" si="29"/>
        <v>27845.5</v>
      </c>
      <c r="J302" s="168">
        <f t="shared" si="29"/>
        <v>0</v>
      </c>
      <c r="K302" s="168">
        <f t="shared" si="29"/>
        <v>0</v>
      </c>
      <c r="L302" s="11"/>
      <c r="M302" s="90"/>
      <c r="N302" s="44"/>
      <c r="O302" s="45"/>
      <c r="P302" s="45"/>
      <c r="Q302" s="45"/>
      <c r="R302" s="45"/>
      <c r="S302" s="45"/>
      <c r="T302" s="45"/>
      <c r="U302" s="45"/>
      <c r="V302" s="45"/>
      <c r="W302" s="45"/>
      <c r="X302" s="45"/>
      <c r="Y302" s="45"/>
      <c r="Z302" s="45"/>
      <c r="AA302" s="45"/>
      <c r="AB302" s="45"/>
      <c r="AC302" s="45"/>
      <c r="AD302" s="45"/>
      <c r="AE302" s="45"/>
      <c r="AF302" s="45"/>
      <c r="AG302" s="45"/>
      <c r="AH302" s="45"/>
      <c r="AI302" s="45"/>
      <c r="AJ302" s="45"/>
      <c r="AK302" s="45"/>
      <c r="AL302" s="45"/>
      <c r="AM302" s="45"/>
      <c r="AN302" s="45"/>
      <c r="AO302" s="45"/>
      <c r="AP302" s="45"/>
      <c r="AQ302" s="45"/>
      <c r="AR302" s="45"/>
      <c r="AS302" s="45"/>
      <c r="AT302" s="45"/>
      <c r="AU302" s="45"/>
      <c r="AV302" s="45"/>
      <c r="AW302" s="45"/>
      <c r="AX302" s="45"/>
      <c r="AY302" s="45"/>
      <c r="AZ302" s="45"/>
      <c r="BA302" s="45"/>
      <c r="BB302" s="45"/>
      <c r="BC302" s="45"/>
      <c r="BD302" s="45"/>
      <c r="BE302" s="45"/>
      <c r="BF302" s="45"/>
      <c r="BG302" s="45"/>
      <c r="BH302" s="45"/>
      <c r="BI302" s="45"/>
      <c r="BJ302" s="45"/>
      <c r="BK302" s="45"/>
      <c r="BL302" s="45"/>
      <c r="BM302" s="45"/>
      <c r="BN302" s="45"/>
      <c r="BO302" s="45"/>
      <c r="BP302" s="45"/>
      <c r="BQ302" s="45"/>
      <c r="BR302" s="45"/>
      <c r="BS302" s="45"/>
      <c r="BT302" s="45"/>
      <c r="BU302" s="45"/>
      <c r="BV302" s="45"/>
      <c r="BW302" s="45"/>
      <c r="BX302" s="45"/>
      <c r="BY302" s="45"/>
      <c r="BZ302" s="45"/>
      <c r="CA302" s="45"/>
      <c r="CB302" s="45"/>
      <c r="CC302" s="45"/>
      <c r="CD302" s="45"/>
      <c r="CE302" s="45"/>
      <c r="CF302" s="45"/>
      <c r="CG302" s="45"/>
      <c r="CH302" s="45"/>
      <c r="CI302" s="45"/>
      <c r="CJ302" s="45"/>
      <c r="CK302" s="45"/>
      <c r="CL302" s="45"/>
      <c r="CM302" s="45"/>
      <c r="CN302" s="45"/>
      <c r="CO302" s="45"/>
      <c r="CP302" s="45"/>
      <c r="CQ302" s="45"/>
      <c r="CR302" s="45"/>
      <c r="CS302" s="45"/>
      <c r="CT302" s="45"/>
      <c r="CU302" s="45"/>
      <c r="CV302" s="45"/>
      <c r="CW302" s="45"/>
      <c r="CX302" s="45"/>
      <c r="CY302" s="45"/>
      <c r="CZ302" s="45"/>
      <c r="DA302" s="45"/>
      <c r="DB302" s="45"/>
      <c r="DC302" s="45"/>
      <c r="DD302" s="45"/>
      <c r="DE302" s="45"/>
      <c r="DF302" s="45"/>
      <c r="DG302" s="45"/>
      <c r="DH302" s="45"/>
      <c r="DI302" s="45"/>
      <c r="DJ302" s="45"/>
      <c r="DK302" s="45"/>
      <c r="DL302" s="45"/>
      <c r="DM302" s="45"/>
      <c r="DN302" s="45"/>
      <c r="DO302" s="45"/>
      <c r="DP302" s="45"/>
      <c r="DQ302" s="45"/>
      <c r="DR302" s="45"/>
      <c r="DS302" s="45"/>
      <c r="DT302" s="45"/>
      <c r="DU302" s="45"/>
      <c r="DV302" s="45"/>
      <c r="DW302" s="45"/>
      <c r="DX302" s="45"/>
      <c r="DY302" s="45"/>
      <c r="DZ302" s="45"/>
      <c r="EA302" s="45"/>
      <c r="EB302" s="45"/>
      <c r="EC302" s="45"/>
      <c r="ED302" s="45"/>
      <c r="EE302" s="45"/>
      <c r="EF302" s="45"/>
      <c r="EG302" s="45"/>
      <c r="EH302" s="45"/>
      <c r="EI302" s="45"/>
      <c r="EJ302" s="45"/>
      <c r="EK302" s="45"/>
      <c r="EL302" s="45"/>
      <c r="EM302" s="45"/>
      <c r="EN302" s="45"/>
      <c r="EO302" s="45"/>
      <c r="EP302" s="45"/>
      <c r="EQ302" s="45"/>
      <c r="ER302" s="45"/>
      <c r="ES302" s="45"/>
      <c r="ET302" s="45"/>
      <c r="EU302" s="45"/>
      <c r="EV302" s="45"/>
      <c r="EW302" s="45"/>
      <c r="EX302" s="45"/>
      <c r="EY302" s="45"/>
      <c r="EZ302" s="45"/>
      <c r="FA302" s="45"/>
      <c r="FB302" s="45"/>
      <c r="FC302" s="45"/>
      <c r="FD302" s="45"/>
      <c r="FE302" s="45"/>
      <c r="FF302" s="45"/>
      <c r="FG302" s="45"/>
      <c r="FH302" s="45"/>
      <c r="FI302" s="45"/>
      <c r="FJ302" s="45"/>
      <c r="FK302" s="45"/>
      <c r="FL302" s="45"/>
      <c r="FM302" s="45"/>
      <c r="FN302" s="45"/>
      <c r="FO302" s="45"/>
      <c r="FP302" s="45"/>
      <c r="FQ302" s="45"/>
      <c r="FR302" s="45"/>
      <c r="FS302" s="45"/>
      <c r="FT302" s="45"/>
      <c r="FU302" s="45"/>
      <c r="FV302" s="45"/>
      <c r="FW302" s="45"/>
      <c r="FX302" s="45"/>
      <c r="FY302" s="45"/>
      <c r="FZ302" s="45"/>
      <c r="GA302" s="45"/>
      <c r="GB302" s="45"/>
      <c r="GC302" s="45"/>
      <c r="GD302" s="45"/>
      <c r="GE302" s="45"/>
      <c r="GF302" s="45"/>
      <c r="GG302" s="45"/>
      <c r="GH302" s="45"/>
      <c r="GI302" s="45"/>
      <c r="GJ302" s="45"/>
      <c r="GK302" s="45"/>
      <c r="GL302" s="45"/>
      <c r="GM302" s="45"/>
      <c r="GN302" s="45"/>
      <c r="GO302" s="45"/>
      <c r="GP302" s="45"/>
      <c r="GQ302" s="45"/>
      <c r="GR302" s="45"/>
      <c r="GS302" s="45"/>
      <c r="GT302" s="45"/>
      <c r="GU302" s="45"/>
      <c r="GV302" s="45"/>
      <c r="GW302" s="45"/>
      <c r="GX302" s="45"/>
      <c r="GY302" s="45"/>
      <c r="GZ302" s="45"/>
      <c r="HA302" s="45"/>
      <c r="HB302" s="45"/>
      <c r="HC302" s="45"/>
      <c r="HD302" s="45"/>
      <c r="HE302" s="45"/>
      <c r="HF302" s="45"/>
      <c r="HG302" s="45"/>
      <c r="HH302" s="45"/>
      <c r="HI302" s="45"/>
      <c r="HJ302" s="45"/>
      <c r="HK302" s="45"/>
      <c r="HL302" s="45"/>
      <c r="HM302" s="45"/>
      <c r="HN302" s="45"/>
      <c r="HO302" s="45"/>
      <c r="HP302" s="45"/>
      <c r="HQ302" s="45"/>
      <c r="HR302" s="45"/>
      <c r="HS302" s="45"/>
      <c r="HT302" s="45"/>
      <c r="HU302" s="45"/>
      <c r="HV302" s="45"/>
      <c r="HW302" s="45"/>
      <c r="HX302" s="45"/>
      <c r="HY302" s="45"/>
      <c r="HZ302" s="45"/>
      <c r="IA302" s="45"/>
      <c r="IB302" s="45"/>
      <c r="IC302" s="45"/>
      <c r="ID302" s="45"/>
      <c r="IE302" s="45"/>
      <c r="IF302" s="45"/>
      <c r="IG302" s="45"/>
      <c r="IH302" s="45"/>
      <c r="II302" s="45"/>
      <c r="IJ302" s="45"/>
      <c r="IK302" s="45"/>
      <c r="IL302" s="45"/>
      <c r="IM302" s="45"/>
      <c r="IN302" s="45"/>
      <c r="IO302" s="45"/>
      <c r="IP302" s="45"/>
      <c r="IQ302" s="45"/>
      <c r="IR302" s="45"/>
      <c r="IS302" s="45"/>
      <c r="IT302" s="45"/>
      <c r="IU302" s="45"/>
      <c r="IV302" s="45"/>
      <c r="IW302" s="45"/>
      <c r="IX302" s="45"/>
      <c r="IY302" s="45"/>
      <c r="IZ302" s="45"/>
      <c r="JA302" s="45"/>
      <c r="JB302" s="45"/>
      <c r="JC302" s="45"/>
      <c r="JD302" s="45"/>
      <c r="JE302" s="45"/>
      <c r="JF302" s="45"/>
      <c r="JG302" s="45"/>
      <c r="JH302" s="45"/>
      <c r="JI302" s="45"/>
      <c r="JJ302" s="45"/>
      <c r="JK302" s="45"/>
      <c r="JL302" s="45"/>
      <c r="JM302" s="45"/>
      <c r="JN302" s="45"/>
      <c r="JO302" s="45"/>
      <c r="JP302" s="45"/>
      <c r="JQ302" s="45"/>
      <c r="JR302" s="45"/>
      <c r="JS302" s="45"/>
      <c r="JT302" s="45"/>
      <c r="JU302" s="45"/>
      <c r="JV302" s="45"/>
      <c r="JW302" s="45"/>
      <c r="JX302" s="45"/>
      <c r="JY302" s="45"/>
      <c r="JZ302" s="45"/>
      <c r="KA302" s="45"/>
      <c r="KB302" s="45"/>
      <c r="KC302" s="45"/>
      <c r="KD302" s="45"/>
      <c r="KE302" s="45"/>
      <c r="KF302" s="45"/>
      <c r="KG302" s="45"/>
      <c r="KH302" s="45"/>
      <c r="KI302" s="45"/>
      <c r="KJ302" s="45"/>
      <c r="KK302" s="45"/>
      <c r="KL302" s="45"/>
      <c r="KM302" s="45"/>
      <c r="KN302" s="45"/>
      <c r="KO302" s="45"/>
      <c r="KP302" s="45"/>
      <c r="KQ302" s="45"/>
      <c r="KR302" s="45"/>
      <c r="KS302" s="45"/>
      <c r="KT302" s="45"/>
      <c r="KU302" s="45"/>
      <c r="KV302" s="45"/>
      <c r="KW302" s="45"/>
      <c r="KX302" s="45"/>
      <c r="KY302" s="45"/>
      <c r="KZ302" s="45"/>
      <c r="LA302" s="45"/>
      <c r="LB302" s="45"/>
      <c r="LC302" s="45"/>
      <c r="LD302" s="45"/>
      <c r="LE302" s="45"/>
      <c r="LF302" s="45"/>
      <c r="LG302" s="45"/>
      <c r="LH302" s="45"/>
      <c r="LI302" s="45"/>
      <c r="LJ302" s="45"/>
      <c r="LK302" s="45"/>
      <c r="LL302" s="45"/>
      <c r="LM302" s="45"/>
      <c r="LN302" s="45"/>
      <c r="LO302" s="45"/>
      <c r="LP302" s="45"/>
      <c r="LQ302" s="45"/>
      <c r="LR302" s="45"/>
      <c r="LS302" s="45"/>
      <c r="LT302" s="45"/>
      <c r="LU302" s="45"/>
      <c r="LV302" s="45"/>
      <c r="LW302" s="45"/>
      <c r="LX302" s="45"/>
      <c r="LY302" s="45"/>
      <c r="LZ302" s="45"/>
      <c r="MA302" s="45"/>
      <c r="MB302" s="45"/>
      <c r="MC302" s="45"/>
      <c r="MD302" s="45"/>
      <c r="ME302" s="45"/>
      <c r="MF302" s="45"/>
      <c r="MG302" s="45"/>
      <c r="MH302" s="45"/>
      <c r="MI302" s="45"/>
      <c r="MJ302" s="45"/>
      <c r="MK302" s="45"/>
      <c r="ML302" s="45"/>
      <c r="MM302" s="45"/>
      <c r="MN302" s="45"/>
      <c r="MO302" s="45"/>
      <c r="MP302" s="45"/>
      <c r="MQ302" s="45"/>
      <c r="MR302" s="45"/>
      <c r="MS302" s="45"/>
      <c r="MT302" s="45"/>
      <c r="MU302" s="45"/>
      <c r="MV302" s="45"/>
      <c r="MW302" s="45"/>
      <c r="MX302" s="45"/>
      <c r="MY302" s="45"/>
      <c r="MZ302" s="45"/>
      <c r="NA302" s="45"/>
      <c r="NB302" s="45"/>
      <c r="NC302" s="45"/>
      <c r="ND302" s="45"/>
      <c r="NE302" s="45"/>
      <c r="NF302" s="45"/>
      <c r="NG302" s="45"/>
      <c r="NH302" s="45"/>
      <c r="NI302" s="45"/>
      <c r="NJ302" s="45"/>
      <c r="NK302" s="45"/>
      <c r="NL302" s="45"/>
      <c r="NM302" s="45"/>
      <c r="NN302" s="45"/>
      <c r="NO302" s="45"/>
      <c r="NP302" s="45"/>
      <c r="NQ302" s="45"/>
      <c r="NR302" s="45"/>
      <c r="NS302" s="45"/>
      <c r="NT302" s="45"/>
      <c r="NU302" s="45"/>
      <c r="NV302" s="45"/>
      <c r="NW302" s="45"/>
      <c r="NX302" s="45"/>
      <c r="NY302" s="45"/>
      <c r="NZ302" s="45"/>
      <c r="OA302" s="45"/>
      <c r="OB302" s="45"/>
      <c r="OC302" s="45"/>
      <c r="OD302" s="45"/>
      <c r="OE302" s="45"/>
      <c r="OF302" s="45"/>
      <c r="OG302" s="45"/>
      <c r="OH302" s="45"/>
      <c r="OI302" s="45"/>
      <c r="OJ302" s="45"/>
      <c r="OK302" s="45"/>
      <c r="OL302" s="45"/>
      <c r="OM302" s="45"/>
      <c r="ON302" s="45"/>
      <c r="OO302" s="45"/>
      <c r="OP302" s="45"/>
      <c r="OQ302" s="45"/>
      <c r="OR302" s="45"/>
      <c r="OS302" s="45"/>
      <c r="OT302" s="45"/>
      <c r="OU302" s="45"/>
      <c r="OV302" s="45"/>
      <c r="OW302" s="45"/>
      <c r="OX302" s="45"/>
      <c r="OY302" s="45"/>
      <c r="OZ302" s="45"/>
      <c r="PA302" s="45"/>
      <c r="PB302" s="45"/>
      <c r="PC302" s="45"/>
      <c r="PD302" s="45"/>
      <c r="PE302" s="45"/>
      <c r="PF302" s="45"/>
      <c r="PG302" s="45"/>
      <c r="PH302" s="45"/>
      <c r="PI302" s="45"/>
      <c r="PJ302" s="45"/>
      <c r="PK302" s="45"/>
      <c r="PL302" s="45"/>
      <c r="PM302" s="45"/>
      <c r="PN302" s="45"/>
      <c r="PO302" s="45"/>
      <c r="PP302" s="45"/>
      <c r="PQ302" s="45"/>
      <c r="PR302" s="45"/>
      <c r="PS302" s="45"/>
      <c r="PT302" s="45"/>
      <c r="PU302" s="45"/>
      <c r="PV302" s="45"/>
      <c r="PW302" s="45"/>
      <c r="PX302" s="45"/>
      <c r="PY302" s="45"/>
      <c r="PZ302" s="45"/>
      <c r="QA302" s="45"/>
      <c r="QB302" s="45"/>
      <c r="QC302" s="45"/>
      <c r="QD302" s="45"/>
      <c r="QE302" s="45"/>
      <c r="QF302" s="45"/>
      <c r="QG302" s="45"/>
      <c r="QH302" s="45"/>
      <c r="QI302" s="45"/>
      <c r="QJ302" s="45"/>
      <c r="QK302" s="45"/>
      <c r="QL302" s="45"/>
      <c r="QM302" s="45"/>
      <c r="QN302" s="45"/>
      <c r="QO302" s="45"/>
      <c r="QP302" s="45"/>
      <c r="QQ302" s="45"/>
      <c r="QR302" s="45"/>
      <c r="QS302" s="45"/>
      <c r="QT302" s="45"/>
      <c r="QU302" s="45"/>
      <c r="QV302" s="45"/>
      <c r="QW302" s="45"/>
      <c r="QX302" s="45"/>
      <c r="QY302" s="45"/>
      <c r="QZ302" s="45"/>
      <c r="RA302" s="45"/>
      <c r="RB302" s="45"/>
      <c r="RC302" s="45"/>
      <c r="RD302" s="45"/>
      <c r="RE302" s="45"/>
      <c r="RF302" s="45"/>
      <c r="RG302" s="45"/>
      <c r="RH302" s="45"/>
      <c r="RI302" s="45"/>
      <c r="RJ302" s="45"/>
      <c r="RK302" s="45"/>
      <c r="RL302" s="45"/>
      <c r="RM302" s="45"/>
      <c r="RN302" s="45"/>
      <c r="RO302" s="45"/>
      <c r="RP302" s="45"/>
      <c r="RQ302" s="45"/>
      <c r="RR302" s="45"/>
      <c r="RS302" s="45"/>
      <c r="RT302" s="45"/>
      <c r="RU302" s="45"/>
      <c r="RV302" s="45"/>
      <c r="RW302" s="45"/>
      <c r="RX302" s="45"/>
      <c r="RY302" s="45"/>
      <c r="RZ302" s="45"/>
      <c r="SA302" s="45"/>
      <c r="SB302" s="45"/>
      <c r="SC302" s="45"/>
      <c r="SD302" s="45"/>
      <c r="SE302" s="45"/>
      <c r="SF302" s="45"/>
      <c r="SG302" s="45"/>
      <c r="SH302" s="45"/>
      <c r="SI302" s="45"/>
      <c r="SJ302" s="45"/>
      <c r="SK302" s="45"/>
      <c r="SL302" s="45"/>
      <c r="SM302" s="45"/>
      <c r="SN302" s="45"/>
      <c r="SO302" s="45"/>
      <c r="SP302" s="45"/>
      <c r="SQ302" s="45"/>
      <c r="SR302" s="45"/>
      <c r="SS302" s="45"/>
      <c r="ST302" s="45"/>
      <c r="SU302" s="45"/>
      <c r="SV302" s="45"/>
      <c r="SW302" s="45"/>
      <c r="SX302" s="45"/>
      <c r="SY302" s="45"/>
      <c r="SZ302" s="45"/>
      <c r="TA302" s="45"/>
      <c r="TB302" s="45"/>
      <c r="TC302" s="45"/>
      <c r="TD302" s="45"/>
      <c r="TE302" s="45"/>
      <c r="TF302" s="45"/>
      <c r="TG302" s="45"/>
      <c r="TH302" s="45"/>
      <c r="TI302" s="45"/>
      <c r="TJ302" s="45"/>
      <c r="TK302" s="45"/>
      <c r="TL302" s="45"/>
      <c r="TM302" s="45"/>
      <c r="TN302" s="45"/>
      <c r="TO302" s="45"/>
      <c r="TP302" s="45"/>
      <c r="TQ302" s="45"/>
      <c r="TR302" s="45"/>
      <c r="TS302" s="45"/>
      <c r="TT302" s="45"/>
      <c r="TU302" s="45"/>
      <c r="TV302" s="45"/>
      <c r="TW302" s="45"/>
      <c r="TX302" s="45"/>
      <c r="TY302" s="45"/>
      <c r="TZ302" s="45"/>
      <c r="UA302" s="45"/>
      <c r="UB302" s="45"/>
      <c r="UC302" s="45"/>
      <c r="UD302" s="45"/>
      <c r="UE302" s="45"/>
      <c r="UF302" s="45"/>
      <c r="UG302" s="45"/>
      <c r="UH302" s="45"/>
      <c r="UI302" s="45"/>
      <c r="UJ302" s="45"/>
      <c r="UK302" s="45"/>
      <c r="UL302" s="45"/>
      <c r="UM302" s="45"/>
      <c r="UN302" s="45"/>
      <c r="UO302" s="45"/>
      <c r="UP302" s="45"/>
      <c r="UQ302" s="45"/>
      <c r="UR302" s="45"/>
      <c r="US302" s="45"/>
      <c r="UT302" s="45"/>
      <c r="UU302" s="45"/>
      <c r="UV302" s="45"/>
      <c r="UW302" s="45"/>
      <c r="UX302" s="45"/>
      <c r="UY302" s="45"/>
      <c r="UZ302" s="45"/>
      <c r="VA302" s="45"/>
      <c r="VB302" s="45"/>
      <c r="VC302" s="45"/>
      <c r="VD302" s="45"/>
      <c r="VE302" s="45"/>
      <c r="VF302" s="45"/>
      <c r="VG302" s="45"/>
      <c r="VH302" s="45"/>
      <c r="VI302" s="45"/>
      <c r="VJ302" s="45"/>
      <c r="VK302" s="45"/>
      <c r="VL302" s="45"/>
      <c r="VM302" s="45"/>
      <c r="VN302" s="45"/>
      <c r="VO302" s="45"/>
      <c r="VP302" s="45"/>
      <c r="VQ302" s="45"/>
      <c r="VR302" s="45"/>
      <c r="VS302" s="45"/>
      <c r="VT302" s="45"/>
      <c r="VU302" s="45"/>
      <c r="VV302" s="45"/>
      <c r="VW302" s="45"/>
      <c r="VX302" s="45"/>
      <c r="VY302" s="45"/>
      <c r="VZ302" s="45"/>
      <c r="WA302" s="45"/>
      <c r="WB302" s="45"/>
      <c r="WC302" s="45"/>
      <c r="WD302" s="45"/>
      <c r="WE302" s="45"/>
      <c r="WF302" s="45"/>
      <c r="WG302" s="45"/>
      <c r="WH302" s="45"/>
      <c r="WI302" s="45"/>
      <c r="WJ302" s="45"/>
      <c r="WK302" s="45"/>
      <c r="WL302" s="45"/>
      <c r="WM302" s="45"/>
      <c r="WN302" s="45"/>
      <c r="WO302" s="45"/>
      <c r="WP302" s="45"/>
      <c r="WQ302" s="45"/>
      <c r="WR302" s="45"/>
      <c r="WS302" s="45"/>
      <c r="WT302" s="45"/>
      <c r="WU302" s="45"/>
      <c r="WV302" s="45"/>
      <c r="WW302" s="45"/>
      <c r="WX302" s="45"/>
      <c r="WY302" s="45"/>
      <c r="WZ302" s="45"/>
      <c r="XA302" s="45"/>
      <c r="XB302" s="45"/>
      <c r="XC302" s="45"/>
      <c r="XD302" s="45"/>
      <c r="XE302" s="45"/>
      <c r="XF302" s="45"/>
      <c r="XG302" s="45"/>
      <c r="XH302" s="45"/>
      <c r="XI302" s="45"/>
      <c r="XJ302" s="45"/>
      <c r="XK302" s="45"/>
      <c r="XL302" s="45"/>
      <c r="XM302" s="45"/>
      <c r="XN302" s="45"/>
      <c r="XO302" s="45"/>
      <c r="XP302" s="45"/>
      <c r="XQ302" s="45"/>
      <c r="XR302" s="45"/>
      <c r="XS302" s="45"/>
      <c r="XT302" s="45"/>
      <c r="XU302" s="45"/>
      <c r="XV302" s="45"/>
      <c r="XW302" s="45"/>
      <c r="XX302" s="45"/>
      <c r="XY302" s="45"/>
      <c r="XZ302" s="45"/>
      <c r="YA302" s="45"/>
      <c r="YB302" s="45"/>
      <c r="YC302" s="45"/>
      <c r="YD302" s="45"/>
      <c r="YE302" s="45"/>
      <c r="YF302" s="45"/>
      <c r="YG302" s="45"/>
      <c r="YH302" s="45"/>
      <c r="YI302" s="45"/>
      <c r="YJ302" s="45"/>
      <c r="YK302" s="45"/>
      <c r="YL302" s="45"/>
      <c r="YM302" s="45"/>
      <c r="YN302" s="45"/>
      <c r="YO302" s="45"/>
      <c r="YP302" s="45"/>
      <c r="YQ302" s="45"/>
      <c r="YR302" s="45"/>
      <c r="YS302" s="45"/>
      <c r="YT302" s="45"/>
      <c r="YU302" s="45"/>
      <c r="YV302" s="45"/>
      <c r="YW302" s="45"/>
      <c r="YX302" s="45"/>
      <c r="YY302" s="45"/>
      <c r="YZ302" s="45"/>
      <c r="ZA302" s="45"/>
      <c r="ZB302" s="45"/>
      <c r="ZC302" s="45"/>
      <c r="ZD302" s="45"/>
      <c r="ZE302" s="45"/>
    </row>
    <row r="303" spans="1:681" ht="23.25" customHeight="1">
      <c r="A303" s="201" t="s">
        <v>1322</v>
      </c>
      <c r="B303" s="201"/>
      <c r="C303" s="201"/>
      <c r="D303" s="201"/>
      <c r="E303" s="201"/>
      <c r="F303" s="201"/>
      <c r="G303" s="201"/>
      <c r="H303" s="201"/>
      <c r="I303" s="201"/>
      <c r="J303" s="201"/>
      <c r="K303" s="201"/>
      <c r="L303" s="201"/>
      <c r="M303" s="201"/>
    </row>
    <row r="304" spans="1:681" ht="91.5" customHeight="1">
      <c r="A304" s="245" t="s">
        <v>980</v>
      </c>
      <c r="B304" s="131">
        <v>1</v>
      </c>
      <c r="C304" s="137" t="s">
        <v>153</v>
      </c>
      <c r="D304" s="131" t="s">
        <v>34</v>
      </c>
      <c r="E304" s="131" t="s">
        <v>158</v>
      </c>
      <c r="F304" s="144">
        <f>SUM(G304+H304+I304+J304+K304)</f>
        <v>32</v>
      </c>
      <c r="G304" s="143"/>
      <c r="H304" s="143"/>
      <c r="I304" s="143">
        <v>24</v>
      </c>
      <c r="J304" s="143"/>
      <c r="K304" s="143">
        <v>8</v>
      </c>
      <c r="L304" s="131" t="s">
        <v>159</v>
      </c>
      <c r="M304" s="131" t="s">
        <v>162</v>
      </c>
    </row>
    <row r="305" spans="1:681" ht="90.75" customHeight="1">
      <c r="A305" s="246"/>
      <c r="B305" s="131">
        <v>2</v>
      </c>
      <c r="C305" s="137" t="s">
        <v>154</v>
      </c>
      <c r="D305" s="131" t="s">
        <v>34</v>
      </c>
      <c r="E305" s="131" t="s">
        <v>158</v>
      </c>
      <c r="F305" s="144">
        <f t="shared" ref="F305:F311" si="30">SUM(G305+H305+I305+J305+K305)</f>
        <v>172</v>
      </c>
      <c r="G305" s="143"/>
      <c r="H305" s="143"/>
      <c r="I305" s="143">
        <v>157</v>
      </c>
      <c r="J305" s="143"/>
      <c r="K305" s="143">
        <v>15</v>
      </c>
      <c r="L305" s="131" t="s">
        <v>101</v>
      </c>
      <c r="M305" s="131" t="s">
        <v>163</v>
      </c>
    </row>
    <row r="306" spans="1:681" ht="90" customHeight="1">
      <c r="A306" s="247"/>
      <c r="B306" s="131">
        <v>3</v>
      </c>
      <c r="C306" s="137" t="s">
        <v>156</v>
      </c>
      <c r="D306" s="131" t="s">
        <v>34</v>
      </c>
      <c r="E306" s="131" t="s">
        <v>158</v>
      </c>
      <c r="F306" s="144">
        <f t="shared" si="30"/>
        <v>139</v>
      </c>
      <c r="G306" s="143"/>
      <c r="H306" s="143"/>
      <c r="I306" s="143">
        <v>119</v>
      </c>
      <c r="J306" s="143"/>
      <c r="K306" s="143">
        <v>20</v>
      </c>
      <c r="L306" s="131" t="s">
        <v>101</v>
      </c>
      <c r="M306" s="131" t="s">
        <v>170</v>
      </c>
    </row>
    <row r="307" spans="1:681" ht="90" customHeight="1">
      <c r="A307" s="208" t="s">
        <v>980</v>
      </c>
      <c r="B307" s="131">
        <v>4</v>
      </c>
      <c r="C307" s="137" t="s">
        <v>157</v>
      </c>
      <c r="D307" s="131" t="s">
        <v>34</v>
      </c>
      <c r="E307" s="131" t="s">
        <v>158</v>
      </c>
      <c r="F307" s="144">
        <f>SUM(G307+H307+I307+J307+K307)</f>
        <v>600</v>
      </c>
      <c r="G307" s="143"/>
      <c r="H307" s="143"/>
      <c r="I307" s="143">
        <v>600</v>
      </c>
      <c r="J307" s="143"/>
      <c r="K307" s="143"/>
      <c r="L307" s="199" t="s">
        <v>161</v>
      </c>
      <c r="M307" s="131" t="s">
        <v>685</v>
      </c>
    </row>
    <row r="308" spans="1:681" ht="90" customHeight="1">
      <c r="A308" s="209"/>
      <c r="B308" s="131">
        <v>5</v>
      </c>
      <c r="C308" s="137" t="s">
        <v>164</v>
      </c>
      <c r="D308" s="131" t="s">
        <v>34</v>
      </c>
      <c r="E308" s="131" t="s">
        <v>158</v>
      </c>
      <c r="F308" s="144">
        <f>SUM(G308+H308+I308+J308+K308)</f>
        <v>1920</v>
      </c>
      <c r="G308" s="143"/>
      <c r="H308" s="143">
        <v>610</v>
      </c>
      <c r="I308" s="143">
        <v>610</v>
      </c>
      <c r="J308" s="143"/>
      <c r="K308" s="143">
        <v>700</v>
      </c>
      <c r="L308" s="199"/>
      <c r="M308" s="131" t="s">
        <v>686</v>
      </c>
    </row>
    <row r="309" spans="1:681" ht="82.5" customHeight="1">
      <c r="A309" s="210"/>
      <c r="B309" s="131">
        <v>6</v>
      </c>
      <c r="C309" s="137" t="s">
        <v>165</v>
      </c>
      <c r="D309" s="131" t="s">
        <v>34</v>
      </c>
      <c r="E309" s="131" t="s">
        <v>158</v>
      </c>
      <c r="F309" s="144">
        <f>SUM(G309+H309+I309+J309+K309)</f>
        <v>400</v>
      </c>
      <c r="G309" s="143"/>
      <c r="H309" s="143">
        <v>200</v>
      </c>
      <c r="I309" s="143">
        <v>200</v>
      </c>
      <c r="J309" s="143"/>
      <c r="K309" s="143"/>
      <c r="L309" s="131" t="s">
        <v>166</v>
      </c>
      <c r="M309" s="131" t="s">
        <v>167</v>
      </c>
    </row>
    <row r="310" spans="1:681" ht="123.75" customHeight="1">
      <c r="A310" s="128" t="s">
        <v>1337</v>
      </c>
      <c r="B310" s="131">
        <v>7</v>
      </c>
      <c r="C310" s="137" t="s">
        <v>155</v>
      </c>
      <c r="D310" s="131" t="s">
        <v>34</v>
      </c>
      <c r="E310" s="131" t="s">
        <v>158</v>
      </c>
      <c r="F310" s="144">
        <f t="shared" si="30"/>
        <v>1365</v>
      </c>
      <c r="G310" s="143"/>
      <c r="H310" s="143">
        <v>500</v>
      </c>
      <c r="I310" s="143">
        <v>850</v>
      </c>
      <c r="J310" s="143"/>
      <c r="K310" s="143">
        <v>15</v>
      </c>
      <c r="L310" s="8" t="s">
        <v>160</v>
      </c>
      <c r="M310" s="131" t="s">
        <v>168</v>
      </c>
    </row>
    <row r="311" spans="1:681" ht="135" customHeight="1">
      <c r="A311" s="128" t="s">
        <v>980</v>
      </c>
      <c r="B311" s="131">
        <v>8</v>
      </c>
      <c r="C311" s="137" t="s">
        <v>169</v>
      </c>
      <c r="D311" s="131" t="s">
        <v>34</v>
      </c>
      <c r="E311" s="131" t="s">
        <v>158</v>
      </c>
      <c r="F311" s="144">
        <f t="shared" si="30"/>
        <v>32</v>
      </c>
      <c r="G311" s="143"/>
      <c r="H311" s="143"/>
      <c r="I311" s="143">
        <v>2</v>
      </c>
      <c r="J311" s="143"/>
      <c r="K311" s="143">
        <v>30</v>
      </c>
      <c r="L311" s="131" t="s">
        <v>101</v>
      </c>
      <c r="M311" s="131" t="s">
        <v>170</v>
      </c>
    </row>
    <row r="312" spans="1:681" s="3" customFormat="1" ht="23.25" customHeight="1">
      <c r="A312" s="11"/>
      <c r="B312" s="11"/>
      <c r="C312" s="161" t="s">
        <v>7</v>
      </c>
      <c r="D312" s="158"/>
      <c r="E312" s="159"/>
      <c r="F312" s="160">
        <f t="shared" ref="F312:K312" si="31">SUM(F304:F311)</f>
        <v>4660</v>
      </c>
      <c r="G312" s="160">
        <f t="shared" si="31"/>
        <v>0</v>
      </c>
      <c r="H312" s="160">
        <f t="shared" si="31"/>
        <v>1310</v>
      </c>
      <c r="I312" s="160">
        <f t="shared" si="31"/>
        <v>2562</v>
      </c>
      <c r="J312" s="160">
        <f t="shared" si="31"/>
        <v>0</v>
      </c>
      <c r="K312" s="160">
        <f t="shared" si="31"/>
        <v>788</v>
      </c>
      <c r="L312" s="11"/>
      <c r="M312" s="90"/>
      <c r="N312" s="43"/>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50"/>
      <c r="CD312" s="50"/>
      <c r="CE312" s="50"/>
      <c r="CF312" s="50"/>
      <c r="CG312" s="50"/>
      <c r="CH312" s="50"/>
      <c r="CI312" s="50"/>
      <c r="CJ312" s="50"/>
      <c r="CK312" s="50"/>
      <c r="CL312" s="50"/>
      <c r="CM312" s="50"/>
      <c r="CN312" s="50"/>
      <c r="CO312" s="50"/>
      <c r="CP312" s="50"/>
      <c r="CQ312" s="50"/>
      <c r="CR312" s="50"/>
      <c r="CS312" s="50"/>
      <c r="CT312" s="50"/>
      <c r="CU312" s="50"/>
      <c r="CV312" s="50"/>
      <c r="CW312" s="50"/>
      <c r="CX312" s="50"/>
      <c r="CY312" s="50"/>
      <c r="CZ312" s="50"/>
      <c r="DA312" s="50"/>
      <c r="DB312" s="50"/>
      <c r="DC312" s="50"/>
      <c r="DD312" s="50"/>
      <c r="DE312" s="50"/>
      <c r="DF312" s="50"/>
      <c r="DG312" s="50"/>
      <c r="DH312" s="50"/>
      <c r="DI312" s="50"/>
      <c r="DJ312" s="50"/>
      <c r="DK312" s="50"/>
      <c r="DL312" s="50"/>
      <c r="DM312" s="50"/>
      <c r="DN312" s="50"/>
      <c r="DO312" s="50"/>
      <c r="DP312" s="50"/>
      <c r="DQ312" s="50"/>
      <c r="DR312" s="50"/>
      <c r="DS312" s="50"/>
      <c r="DT312" s="50"/>
      <c r="DU312" s="50"/>
      <c r="DV312" s="50"/>
      <c r="DW312" s="50"/>
      <c r="DX312" s="50"/>
      <c r="DY312" s="50"/>
      <c r="DZ312" s="50"/>
      <c r="EA312" s="50"/>
      <c r="EB312" s="50"/>
      <c r="EC312" s="50"/>
      <c r="ED312" s="50"/>
      <c r="EE312" s="50"/>
      <c r="EF312" s="50"/>
      <c r="EG312" s="50"/>
      <c r="EH312" s="50"/>
      <c r="EI312" s="50"/>
      <c r="EJ312" s="50"/>
      <c r="EK312" s="50"/>
      <c r="EL312" s="50"/>
      <c r="EM312" s="50"/>
      <c r="EN312" s="50"/>
      <c r="EO312" s="50"/>
      <c r="EP312" s="50"/>
      <c r="EQ312" s="50"/>
      <c r="ER312" s="50"/>
      <c r="ES312" s="50"/>
      <c r="ET312" s="50"/>
      <c r="EU312" s="50"/>
      <c r="EV312" s="50"/>
      <c r="EW312" s="50"/>
      <c r="EX312" s="50"/>
      <c r="EY312" s="50"/>
      <c r="EZ312" s="50"/>
      <c r="FA312" s="50"/>
      <c r="FB312" s="50"/>
      <c r="FC312" s="50"/>
      <c r="FD312" s="50"/>
      <c r="FE312" s="50"/>
      <c r="FF312" s="50"/>
      <c r="FG312" s="50"/>
      <c r="FH312" s="50"/>
      <c r="FI312" s="50"/>
      <c r="FJ312" s="50"/>
      <c r="FK312" s="50"/>
      <c r="FL312" s="50"/>
      <c r="FM312" s="50"/>
      <c r="FN312" s="50"/>
      <c r="FO312" s="50"/>
      <c r="FP312" s="50"/>
      <c r="FQ312" s="50"/>
      <c r="FR312" s="50"/>
      <c r="FS312" s="50"/>
      <c r="FT312" s="50"/>
      <c r="FU312" s="50"/>
      <c r="FV312" s="50"/>
      <c r="FW312" s="50"/>
      <c r="FX312" s="50"/>
      <c r="FY312" s="50"/>
      <c r="FZ312" s="50"/>
      <c r="GA312" s="50"/>
      <c r="GB312" s="50"/>
      <c r="GC312" s="50"/>
      <c r="GD312" s="50"/>
      <c r="GE312" s="50"/>
      <c r="GF312" s="50"/>
      <c r="GG312" s="50"/>
      <c r="GH312" s="50"/>
      <c r="GI312" s="50"/>
      <c r="GJ312" s="50"/>
      <c r="GK312" s="50"/>
      <c r="GL312" s="50"/>
      <c r="GM312" s="50"/>
      <c r="GN312" s="50"/>
      <c r="GO312" s="50"/>
      <c r="GP312" s="50"/>
      <c r="GQ312" s="50"/>
      <c r="GR312" s="50"/>
      <c r="GS312" s="50"/>
      <c r="GT312" s="50"/>
      <c r="GU312" s="50"/>
      <c r="GV312" s="50"/>
      <c r="GW312" s="50"/>
      <c r="GX312" s="50"/>
      <c r="GY312" s="50"/>
      <c r="GZ312" s="50"/>
      <c r="HA312" s="50"/>
      <c r="HB312" s="50"/>
      <c r="HC312" s="50"/>
      <c r="HD312" s="50"/>
      <c r="HE312" s="50"/>
      <c r="HF312" s="50"/>
      <c r="HG312" s="50"/>
      <c r="HH312" s="50"/>
      <c r="HI312" s="50"/>
      <c r="HJ312" s="50"/>
      <c r="HK312" s="50"/>
      <c r="HL312" s="50"/>
      <c r="HM312" s="50"/>
      <c r="HN312" s="50"/>
      <c r="HO312" s="50"/>
      <c r="HP312" s="50"/>
      <c r="HQ312" s="50"/>
      <c r="HR312" s="50"/>
      <c r="HS312" s="50"/>
      <c r="HT312" s="50"/>
      <c r="HU312" s="50"/>
      <c r="HV312" s="50"/>
      <c r="HW312" s="50"/>
      <c r="HX312" s="50"/>
      <c r="HY312" s="50"/>
      <c r="HZ312" s="50"/>
      <c r="IA312" s="50"/>
      <c r="IB312" s="50"/>
      <c r="IC312" s="50"/>
      <c r="ID312" s="50"/>
      <c r="IE312" s="50"/>
      <c r="IF312" s="50"/>
      <c r="IG312" s="50"/>
      <c r="IH312" s="50"/>
      <c r="II312" s="50"/>
      <c r="IJ312" s="50"/>
      <c r="IK312" s="50"/>
      <c r="IL312" s="50"/>
      <c r="IM312" s="50"/>
      <c r="IN312" s="50"/>
      <c r="IO312" s="50"/>
      <c r="IP312" s="50"/>
      <c r="IQ312" s="50"/>
      <c r="IR312" s="50"/>
      <c r="IS312" s="50"/>
      <c r="IT312" s="50"/>
      <c r="IU312" s="50"/>
      <c r="IV312" s="50"/>
      <c r="IW312" s="50"/>
      <c r="IX312" s="50"/>
      <c r="IY312" s="50"/>
      <c r="IZ312" s="50"/>
      <c r="JA312" s="50"/>
      <c r="JB312" s="50"/>
      <c r="JC312" s="50"/>
      <c r="JD312" s="50"/>
      <c r="JE312" s="50"/>
      <c r="JF312" s="50"/>
      <c r="JG312" s="50"/>
      <c r="JH312" s="50"/>
      <c r="JI312" s="50"/>
      <c r="JJ312" s="50"/>
      <c r="JK312" s="50"/>
      <c r="JL312" s="50"/>
      <c r="JM312" s="50"/>
      <c r="JN312" s="50"/>
      <c r="JO312" s="50"/>
      <c r="JP312" s="50"/>
      <c r="JQ312" s="50"/>
      <c r="JR312" s="50"/>
      <c r="JS312" s="50"/>
      <c r="JT312" s="50"/>
      <c r="JU312" s="50"/>
      <c r="JV312" s="50"/>
      <c r="JW312" s="50"/>
      <c r="JX312" s="50"/>
      <c r="JY312" s="50"/>
      <c r="JZ312" s="50"/>
      <c r="KA312" s="50"/>
      <c r="KB312" s="50"/>
      <c r="KC312" s="50"/>
      <c r="KD312" s="50"/>
      <c r="KE312" s="50"/>
      <c r="KF312" s="50"/>
      <c r="KG312" s="50"/>
      <c r="KH312" s="50"/>
      <c r="KI312" s="50"/>
      <c r="KJ312" s="50"/>
      <c r="KK312" s="50"/>
      <c r="KL312" s="50"/>
      <c r="KM312" s="50"/>
      <c r="KN312" s="50"/>
      <c r="KO312" s="50"/>
      <c r="KP312" s="50"/>
      <c r="KQ312" s="50"/>
      <c r="KR312" s="50"/>
      <c r="KS312" s="50"/>
      <c r="KT312" s="50"/>
      <c r="KU312" s="50"/>
      <c r="KV312" s="50"/>
      <c r="KW312" s="50"/>
      <c r="KX312" s="50"/>
      <c r="KY312" s="50"/>
      <c r="KZ312" s="50"/>
      <c r="LA312" s="50"/>
      <c r="LB312" s="50"/>
      <c r="LC312" s="50"/>
      <c r="LD312" s="50"/>
      <c r="LE312" s="50"/>
      <c r="LF312" s="50"/>
      <c r="LG312" s="50"/>
      <c r="LH312" s="50"/>
      <c r="LI312" s="50"/>
      <c r="LJ312" s="50"/>
      <c r="LK312" s="50"/>
      <c r="LL312" s="50"/>
      <c r="LM312" s="50"/>
      <c r="LN312" s="50"/>
      <c r="LO312" s="50"/>
      <c r="LP312" s="50"/>
      <c r="LQ312" s="50"/>
      <c r="LR312" s="50"/>
      <c r="LS312" s="50"/>
      <c r="LT312" s="50"/>
      <c r="LU312" s="50"/>
      <c r="LV312" s="50"/>
      <c r="LW312" s="50"/>
      <c r="LX312" s="50"/>
      <c r="LY312" s="50"/>
      <c r="LZ312" s="50"/>
      <c r="MA312" s="50"/>
      <c r="MB312" s="50"/>
      <c r="MC312" s="50"/>
      <c r="MD312" s="50"/>
      <c r="ME312" s="50"/>
      <c r="MF312" s="50"/>
      <c r="MG312" s="50"/>
      <c r="MH312" s="50"/>
      <c r="MI312" s="50"/>
      <c r="MJ312" s="50"/>
      <c r="MK312" s="50"/>
      <c r="ML312" s="50"/>
      <c r="MM312" s="50"/>
      <c r="MN312" s="50"/>
      <c r="MO312" s="50"/>
      <c r="MP312" s="50"/>
      <c r="MQ312" s="50"/>
      <c r="MR312" s="50"/>
      <c r="MS312" s="50"/>
      <c r="MT312" s="50"/>
      <c r="MU312" s="50"/>
      <c r="MV312" s="50"/>
      <c r="MW312" s="50"/>
      <c r="MX312" s="50"/>
      <c r="MY312" s="50"/>
      <c r="MZ312" s="50"/>
      <c r="NA312" s="50"/>
      <c r="NB312" s="50"/>
      <c r="NC312" s="50"/>
      <c r="ND312" s="50"/>
      <c r="NE312" s="50"/>
      <c r="NF312" s="50"/>
      <c r="NG312" s="50"/>
      <c r="NH312" s="50"/>
      <c r="NI312" s="50"/>
      <c r="NJ312" s="50"/>
      <c r="NK312" s="50"/>
      <c r="NL312" s="50"/>
      <c r="NM312" s="50"/>
      <c r="NN312" s="50"/>
      <c r="NO312" s="50"/>
      <c r="NP312" s="50"/>
      <c r="NQ312" s="50"/>
      <c r="NR312" s="50"/>
      <c r="NS312" s="50"/>
      <c r="NT312" s="50"/>
      <c r="NU312" s="50"/>
      <c r="NV312" s="50"/>
      <c r="NW312" s="50"/>
      <c r="NX312" s="50"/>
      <c r="NY312" s="50"/>
      <c r="NZ312" s="50"/>
      <c r="OA312" s="50"/>
      <c r="OB312" s="50"/>
      <c r="OC312" s="50"/>
      <c r="OD312" s="50"/>
      <c r="OE312" s="50"/>
      <c r="OF312" s="50"/>
      <c r="OG312" s="50"/>
      <c r="OH312" s="50"/>
      <c r="OI312" s="50"/>
      <c r="OJ312" s="50"/>
      <c r="OK312" s="50"/>
      <c r="OL312" s="50"/>
      <c r="OM312" s="50"/>
      <c r="ON312" s="50"/>
      <c r="OO312" s="50"/>
      <c r="OP312" s="50"/>
      <c r="OQ312" s="50"/>
      <c r="OR312" s="50"/>
      <c r="OS312" s="50"/>
      <c r="OT312" s="50"/>
      <c r="OU312" s="50"/>
      <c r="OV312" s="50"/>
      <c r="OW312" s="50"/>
      <c r="OX312" s="50"/>
      <c r="OY312" s="50"/>
      <c r="OZ312" s="50"/>
      <c r="PA312" s="50"/>
      <c r="PB312" s="50"/>
      <c r="PC312" s="50"/>
      <c r="PD312" s="50"/>
      <c r="PE312" s="50"/>
      <c r="PF312" s="50"/>
      <c r="PG312" s="50"/>
      <c r="PH312" s="50"/>
      <c r="PI312" s="50"/>
      <c r="PJ312" s="50"/>
      <c r="PK312" s="50"/>
      <c r="PL312" s="50"/>
      <c r="PM312" s="50"/>
      <c r="PN312" s="50"/>
      <c r="PO312" s="50"/>
      <c r="PP312" s="50"/>
      <c r="PQ312" s="50"/>
      <c r="PR312" s="50"/>
      <c r="PS312" s="50"/>
      <c r="PT312" s="50"/>
      <c r="PU312" s="50"/>
      <c r="PV312" s="50"/>
      <c r="PW312" s="50"/>
      <c r="PX312" s="50"/>
      <c r="PY312" s="50"/>
      <c r="PZ312" s="50"/>
      <c r="QA312" s="50"/>
      <c r="QB312" s="50"/>
      <c r="QC312" s="50"/>
      <c r="QD312" s="50"/>
      <c r="QE312" s="50"/>
      <c r="QF312" s="50"/>
      <c r="QG312" s="50"/>
      <c r="QH312" s="50"/>
      <c r="QI312" s="50"/>
      <c r="QJ312" s="50"/>
      <c r="QK312" s="50"/>
      <c r="QL312" s="50"/>
      <c r="QM312" s="50"/>
      <c r="QN312" s="50"/>
      <c r="QO312" s="50"/>
      <c r="QP312" s="50"/>
      <c r="QQ312" s="50"/>
      <c r="QR312" s="50"/>
      <c r="QS312" s="50"/>
      <c r="QT312" s="50"/>
      <c r="QU312" s="50"/>
      <c r="QV312" s="50"/>
      <c r="QW312" s="50"/>
      <c r="QX312" s="50"/>
      <c r="QY312" s="50"/>
      <c r="QZ312" s="50"/>
      <c r="RA312" s="50"/>
      <c r="RB312" s="50"/>
      <c r="RC312" s="50"/>
      <c r="RD312" s="50"/>
      <c r="RE312" s="50"/>
      <c r="RF312" s="50"/>
      <c r="RG312" s="50"/>
      <c r="RH312" s="50"/>
      <c r="RI312" s="50"/>
      <c r="RJ312" s="50"/>
      <c r="RK312" s="50"/>
      <c r="RL312" s="50"/>
      <c r="RM312" s="50"/>
      <c r="RN312" s="50"/>
      <c r="RO312" s="50"/>
      <c r="RP312" s="50"/>
      <c r="RQ312" s="50"/>
      <c r="RR312" s="50"/>
      <c r="RS312" s="50"/>
      <c r="RT312" s="50"/>
      <c r="RU312" s="50"/>
      <c r="RV312" s="50"/>
      <c r="RW312" s="50"/>
      <c r="RX312" s="50"/>
      <c r="RY312" s="50"/>
      <c r="RZ312" s="50"/>
      <c r="SA312" s="50"/>
      <c r="SB312" s="50"/>
      <c r="SC312" s="50"/>
      <c r="SD312" s="50"/>
      <c r="SE312" s="50"/>
      <c r="SF312" s="50"/>
      <c r="SG312" s="50"/>
      <c r="SH312" s="50"/>
      <c r="SI312" s="50"/>
      <c r="SJ312" s="50"/>
      <c r="SK312" s="50"/>
      <c r="SL312" s="50"/>
      <c r="SM312" s="50"/>
      <c r="SN312" s="50"/>
      <c r="SO312" s="50"/>
      <c r="SP312" s="50"/>
      <c r="SQ312" s="50"/>
      <c r="SR312" s="50"/>
      <c r="SS312" s="50"/>
      <c r="ST312" s="50"/>
      <c r="SU312" s="50"/>
      <c r="SV312" s="50"/>
      <c r="SW312" s="50"/>
      <c r="SX312" s="50"/>
      <c r="SY312" s="50"/>
      <c r="SZ312" s="50"/>
      <c r="TA312" s="50"/>
      <c r="TB312" s="50"/>
      <c r="TC312" s="50"/>
      <c r="TD312" s="50"/>
      <c r="TE312" s="50"/>
      <c r="TF312" s="50"/>
      <c r="TG312" s="50"/>
      <c r="TH312" s="50"/>
      <c r="TI312" s="50"/>
      <c r="TJ312" s="50"/>
      <c r="TK312" s="50"/>
      <c r="TL312" s="50"/>
      <c r="TM312" s="50"/>
      <c r="TN312" s="50"/>
      <c r="TO312" s="50"/>
      <c r="TP312" s="50"/>
      <c r="TQ312" s="50"/>
      <c r="TR312" s="50"/>
      <c r="TS312" s="50"/>
      <c r="TT312" s="50"/>
      <c r="TU312" s="50"/>
      <c r="TV312" s="50"/>
      <c r="TW312" s="50"/>
      <c r="TX312" s="50"/>
      <c r="TY312" s="50"/>
      <c r="TZ312" s="50"/>
      <c r="UA312" s="50"/>
      <c r="UB312" s="50"/>
      <c r="UC312" s="50"/>
      <c r="UD312" s="50"/>
      <c r="UE312" s="50"/>
      <c r="UF312" s="50"/>
      <c r="UG312" s="50"/>
      <c r="UH312" s="50"/>
      <c r="UI312" s="50"/>
      <c r="UJ312" s="50"/>
      <c r="UK312" s="50"/>
      <c r="UL312" s="50"/>
      <c r="UM312" s="50"/>
      <c r="UN312" s="50"/>
      <c r="UO312" s="50"/>
      <c r="UP312" s="50"/>
      <c r="UQ312" s="50"/>
      <c r="UR312" s="50"/>
      <c r="US312" s="50"/>
      <c r="UT312" s="50"/>
      <c r="UU312" s="50"/>
      <c r="UV312" s="50"/>
      <c r="UW312" s="50"/>
      <c r="UX312" s="50"/>
      <c r="UY312" s="50"/>
      <c r="UZ312" s="50"/>
      <c r="VA312" s="50"/>
      <c r="VB312" s="50"/>
      <c r="VC312" s="50"/>
      <c r="VD312" s="50"/>
      <c r="VE312" s="50"/>
      <c r="VF312" s="50"/>
      <c r="VG312" s="50"/>
      <c r="VH312" s="50"/>
      <c r="VI312" s="50"/>
      <c r="VJ312" s="50"/>
      <c r="VK312" s="50"/>
      <c r="VL312" s="50"/>
      <c r="VM312" s="50"/>
      <c r="VN312" s="50"/>
      <c r="VO312" s="50"/>
      <c r="VP312" s="50"/>
      <c r="VQ312" s="50"/>
      <c r="VR312" s="50"/>
      <c r="VS312" s="50"/>
      <c r="VT312" s="50"/>
      <c r="VU312" s="50"/>
      <c r="VV312" s="50"/>
      <c r="VW312" s="50"/>
      <c r="VX312" s="50"/>
      <c r="VY312" s="50"/>
      <c r="VZ312" s="50"/>
      <c r="WA312" s="50"/>
      <c r="WB312" s="50"/>
      <c r="WC312" s="50"/>
      <c r="WD312" s="50"/>
      <c r="WE312" s="50"/>
      <c r="WF312" s="50"/>
      <c r="WG312" s="50"/>
      <c r="WH312" s="50"/>
      <c r="WI312" s="50"/>
      <c r="WJ312" s="50"/>
      <c r="WK312" s="50"/>
      <c r="WL312" s="50"/>
      <c r="WM312" s="50"/>
      <c r="WN312" s="50"/>
      <c r="WO312" s="50"/>
      <c r="WP312" s="50"/>
      <c r="WQ312" s="50"/>
      <c r="WR312" s="50"/>
      <c r="WS312" s="50"/>
      <c r="WT312" s="50"/>
      <c r="WU312" s="50"/>
      <c r="WV312" s="50"/>
      <c r="WW312" s="50"/>
      <c r="WX312" s="50"/>
      <c r="WY312" s="50"/>
      <c r="WZ312" s="50"/>
      <c r="XA312" s="50"/>
      <c r="XB312" s="50"/>
      <c r="XC312" s="50"/>
      <c r="XD312" s="50"/>
      <c r="XE312" s="50"/>
      <c r="XF312" s="50"/>
      <c r="XG312" s="50"/>
      <c r="XH312" s="50"/>
      <c r="XI312" s="50"/>
      <c r="XJ312" s="50"/>
      <c r="XK312" s="50"/>
      <c r="XL312" s="50"/>
      <c r="XM312" s="50"/>
      <c r="XN312" s="50"/>
      <c r="XO312" s="50"/>
      <c r="XP312" s="50"/>
      <c r="XQ312" s="50"/>
      <c r="XR312" s="50"/>
      <c r="XS312" s="50"/>
      <c r="XT312" s="50"/>
      <c r="XU312" s="50"/>
      <c r="XV312" s="50"/>
      <c r="XW312" s="50"/>
      <c r="XX312" s="50"/>
      <c r="XY312" s="50"/>
      <c r="XZ312" s="50"/>
      <c r="YA312" s="50"/>
      <c r="YB312" s="50"/>
      <c r="YC312" s="50"/>
      <c r="YD312" s="50"/>
      <c r="YE312" s="50"/>
      <c r="YF312" s="50"/>
      <c r="YG312" s="50"/>
      <c r="YH312" s="50"/>
      <c r="YI312" s="50"/>
      <c r="YJ312" s="50"/>
      <c r="YK312" s="50"/>
      <c r="YL312" s="50"/>
      <c r="YM312" s="50"/>
      <c r="YN312" s="50"/>
      <c r="YO312" s="50"/>
      <c r="YP312" s="50"/>
      <c r="YQ312" s="50"/>
      <c r="YR312" s="50"/>
      <c r="YS312" s="50"/>
      <c r="YT312" s="50"/>
      <c r="YU312" s="50"/>
      <c r="YV312" s="50"/>
      <c r="YW312" s="50"/>
      <c r="YX312" s="50"/>
      <c r="YY312" s="50"/>
      <c r="YZ312" s="50"/>
      <c r="ZA312" s="50"/>
      <c r="ZB312" s="50"/>
      <c r="ZC312" s="50"/>
      <c r="ZD312" s="50"/>
      <c r="ZE312" s="50"/>
    </row>
    <row r="313" spans="1:681" s="17" customFormat="1" ht="23.25" customHeight="1">
      <c r="A313" s="201" t="s">
        <v>1323</v>
      </c>
      <c r="B313" s="201"/>
      <c r="C313" s="201"/>
      <c r="D313" s="201"/>
      <c r="E313" s="201"/>
      <c r="F313" s="201"/>
      <c r="G313" s="201"/>
      <c r="H313" s="201"/>
      <c r="I313" s="201"/>
      <c r="J313" s="201"/>
      <c r="K313" s="201"/>
      <c r="L313" s="201"/>
      <c r="M313" s="201"/>
      <c r="N313" s="52"/>
      <c r="O313" s="53"/>
      <c r="P313" s="53"/>
      <c r="Q313" s="53"/>
      <c r="R313" s="53"/>
      <c r="S313" s="53"/>
      <c r="T313" s="53"/>
      <c r="U313" s="53"/>
      <c r="V313" s="53"/>
      <c r="W313" s="53"/>
      <c r="X313" s="53"/>
      <c r="Y313" s="53"/>
      <c r="Z313" s="53"/>
      <c r="AA313" s="53"/>
      <c r="AB313" s="53"/>
      <c r="AC313" s="53"/>
      <c r="AD313" s="53"/>
      <c r="AE313" s="53"/>
      <c r="AF313" s="53"/>
      <c r="AG313" s="53"/>
      <c r="AH313" s="53"/>
      <c r="AI313" s="53"/>
      <c r="AJ313" s="53"/>
      <c r="AK313" s="53"/>
      <c r="AL313" s="53"/>
      <c r="AM313" s="53"/>
      <c r="AN313" s="53"/>
      <c r="AO313" s="53"/>
      <c r="AP313" s="53"/>
      <c r="AQ313" s="53"/>
      <c r="AR313" s="53"/>
      <c r="AS313" s="53"/>
      <c r="AT313" s="53"/>
      <c r="AU313" s="53"/>
      <c r="AV313" s="53"/>
      <c r="AW313" s="53"/>
      <c r="AX313" s="53"/>
      <c r="AY313" s="53"/>
      <c r="AZ313" s="53"/>
      <c r="BA313" s="53"/>
      <c r="BB313" s="53"/>
      <c r="BC313" s="53"/>
      <c r="BD313" s="53"/>
      <c r="BE313" s="53"/>
      <c r="BF313" s="53"/>
      <c r="BG313" s="53"/>
      <c r="BH313" s="53"/>
      <c r="BI313" s="53"/>
      <c r="BJ313" s="53"/>
      <c r="BK313" s="53"/>
      <c r="BL313" s="53"/>
      <c r="BM313" s="53"/>
      <c r="BN313" s="53"/>
      <c r="BO313" s="53"/>
      <c r="BP313" s="53"/>
      <c r="BQ313" s="53"/>
      <c r="BR313" s="53"/>
      <c r="BS313" s="53"/>
      <c r="BT313" s="53"/>
      <c r="BU313" s="53"/>
      <c r="BV313" s="53"/>
      <c r="BW313" s="53"/>
      <c r="BX313" s="53"/>
      <c r="BY313" s="53"/>
      <c r="BZ313" s="53"/>
      <c r="CA313" s="53"/>
      <c r="CB313" s="53"/>
      <c r="CC313" s="53"/>
      <c r="CD313" s="53"/>
      <c r="CE313" s="53"/>
      <c r="CF313" s="53"/>
      <c r="CG313" s="53"/>
      <c r="CH313" s="53"/>
      <c r="CI313" s="53"/>
      <c r="CJ313" s="53"/>
      <c r="CK313" s="53"/>
      <c r="CL313" s="53"/>
      <c r="CM313" s="53"/>
      <c r="CN313" s="53"/>
      <c r="CO313" s="53"/>
      <c r="CP313" s="53"/>
      <c r="CQ313" s="53"/>
      <c r="CR313" s="53"/>
      <c r="CS313" s="53"/>
      <c r="CT313" s="53"/>
      <c r="CU313" s="53"/>
      <c r="CV313" s="53"/>
      <c r="CW313" s="53"/>
      <c r="CX313" s="53"/>
      <c r="CY313" s="53"/>
      <c r="CZ313" s="53"/>
      <c r="DA313" s="53"/>
      <c r="DB313" s="53"/>
      <c r="DC313" s="53"/>
      <c r="DD313" s="53"/>
      <c r="DE313" s="53"/>
      <c r="DF313" s="53"/>
      <c r="DG313" s="53"/>
      <c r="DH313" s="53"/>
      <c r="DI313" s="53"/>
      <c r="DJ313" s="53"/>
      <c r="DK313" s="53"/>
      <c r="DL313" s="53"/>
      <c r="DM313" s="53"/>
      <c r="DN313" s="53"/>
      <c r="DO313" s="53"/>
      <c r="DP313" s="53"/>
      <c r="DQ313" s="53"/>
      <c r="DR313" s="53"/>
      <c r="DS313" s="53"/>
      <c r="DT313" s="53"/>
      <c r="DU313" s="53"/>
      <c r="DV313" s="53"/>
      <c r="DW313" s="53"/>
      <c r="DX313" s="53"/>
      <c r="DY313" s="53"/>
      <c r="DZ313" s="53"/>
      <c r="EA313" s="53"/>
      <c r="EB313" s="53"/>
      <c r="EC313" s="53"/>
      <c r="ED313" s="53"/>
      <c r="EE313" s="53"/>
      <c r="EF313" s="53"/>
      <c r="EG313" s="53"/>
      <c r="EH313" s="53"/>
      <c r="EI313" s="53"/>
      <c r="EJ313" s="53"/>
      <c r="EK313" s="53"/>
      <c r="EL313" s="53"/>
      <c r="EM313" s="53"/>
      <c r="EN313" s="53"/>
      <c r="EO313" s="53"/>
      <c r="EP313" s="53"/>
      <c r="EQ313" s="53"/>
      <c r="ER313" s="53"/>
      <c r="ES313" s="53"/>
      <c r="ET313" s="53"/>
      <c r="EU313" s="53"/>
      <c r="EV313" s="53"/>
      <c r="EW313" s="53"/>
      <c r="EX313" s="53"/>
      <c r="EY313" s="53"/>
      <c r="EZ313" s="53"/>
      <c r="FA313" s="53"/>
      <c r="FB313" s="53"/>
      <c r="FC313" s="53"/>
      <c r="FD313" s="53"/>
      <c r="FE313" s="53"/>
      <c r="FF313" s="53"/>
      <c r="FG313" s="53"/>
      <c r="FH313" s="53"/>
      <c r="FI313" s="53"/>
      <c r="FJ313" s="53"/>
      <c r="FK313" s="53"/>
      <c r="FL313" s="53"/>
      <c r="FM313" s="53"/>
      <c r="FN313" s="53"/>
      <c r="FO313" s="53"/>
      <c r="FP313" s="53"/>
      <c r="FQ313" s="53"/>
      <c r="FR313" s="53"/>
      <c r="FS313" s="53"/>
      <c r="FT313" s="53"/>
      <c r="FU313" s="53"/>
      <c r="FV313" s="53"/>
      <c r="FW313" s="53"/>
      <c r="FX313" s="53"/>
      <c r="FY313" s="53"/>
      <c r="FZ313" s="53"/>
      <c r="GA313" s="53"/>
      <c r="GB313" s="53"/>
      <c r="GC313" s="53"/>
      <c r="GD313" s="53"/>
      <c r="GE313" s="53"/>
      <c r="GF313" s="53"/>
      <c r="GG313" s="53"/>
      <c r="GH313" s="53"/>
      <c r="GI313" s="53"/>
      <c r="GJ313" s="53"/>
      <c r="GK313" s="53"/>
      <c r="GL313" s="53"/>
      <c r="GM313" s="53"/>
      <c r="GN313" s="53"/>
      <c r="GO313" s="53"/>
      <c r="GP313" s="53"/>
      <c r="GQ313" s="53"/>
      <c r="GR313" s="53"/>
      <c r="GS313" s="53"/>
      <c r="GT313" s="53"/>
      <c r="GU313" s="53"/>
      <c r="GV313" s="53"/>
      <c r="GW313" s="53"/>
      <c r="GX313" s="53"/>
      <c r="GY313" s="53"/>
      <c r="GZ313" s="53"/>
      <c r="HA313" s="53"/>
      <c r="HB313" s="53"/>
      <c r="HC313" s="53"/>
      <c r="HD313" s="53"/>
      <c r="HE313" s="53"/>
      <c r="HF313" s="53"/>
      <c r="HG313" s="53"/>
      <c r="HH313" s="53"/>
      <c r="HI313" s="53"/>
      <c r="HJ313" s="53"/>
      <c r="HK313" s="53"/>
      <c r="HL313" s="53"/>
      <c r="HM313" s="53"/>
      <c r="HN313" s="53"/>
      <c r="HO313" s="53"/>
      <c r="HP313" s="53"/>
      <c r="HQ313" s="53"/>
      <c r="HR313" s="53"/>
      <c r="HS313" s="53"/>
      <c r="HT313" s="53"/>
      <c r="HU313" s="53"/>
      <c r="HV313" s="53"/>
      <c r="HW313" s="53"/>
      <c r="HX313" s="53"/>
      <c r="HY313" s="53"/>
      <c r="HZ313" s="53"/>
      <c r="IA313" s="53"/>
      <c r="IB313" s="53"/>
      <c r="IC313" s="53"/>
      <c r="ID313" s="53"/>
      <c r="IE313" s="53"/>
      <c r="IF313" s="53"/>
      <c r="IG313" s="53"/>
      <c r="IH313" s="53"/>
      <c r="II313" s="53"/>
      <c r="IJ313" s="53"/>
      <c r="IK313" s="53"/>
      <c r="IL313" s="53"/>
      <c r="IM313" s="53"/>
      <c r="IN313" s="53"/>
      <c r="IO313" s="53"/>
      <c r="IP313" s="53"/>
      <c r="IQ313" s="53"/>
      <c r="IR313" s="53"/>
      <c r="IS313" s="53"/>
      <c r="IT313" s="53"/>
      <c r="IU313" s="53"/>
      <c r="IV313" s="53"/>
      <c r="IW313" s="53"/>
      <c r="IX313" s="53"/>
      <c r="IY313" s="53"/>
      <c r="IZ313" s="53"/>
      <c r="JA313" s="53"/>
      <c r="JB313" s="53"/>
      <c r="JC313" s="53"/>
      <c r="JD313" s="53"/>
      <c r="JE313" s="53"/>
      <c r="JF313" s="53"/>
      <c r="JG313" s="53"/>
      <c r="JH313" s="53"/>
      <c r="JI313" s="53"/>
      <c r="JJ313" s="53"/>
      <c r="JK313" s="53"/>
      <c r="JL313" s="53"/>
      <c r="JM313" s="53"/>
      <c r="JN313" s="53"/>
      <c r="JO313" s="53"/>
      <c r="JP313" s="53"/>
      <c r="JQ313" s="53"/>
      <c r="JR313" s="53"/>
      <c r="JS313" s="53"/>
      <c r="JT313" s="53"/>
      <c r="JU313" s="53"/>
      <c r="JV313" s="53"/>
      <c r="JW313" s="53"/>
      <c r="JX313" s="53"/>
      <c r="JY313" s="53"/>
      <c r="JZ313" s="53"/>
      <c r="KA313" s="53"/>
      <c r="KB313" s="53"/>
      <c r="KC313" s="53"/>
      <c r="KD313" s="53"/>
      <c r="KE313" s="53"/>
      <c r="KF313" s="53"/>
      <c r="KG313" s="53"/>
      <c r="KH313" s="53"/>
      <c r="KI313" s="53"/>
      <c r="KJ313" s="53"/>
      <c r="KK313" s="53"/>
      <c r="KL313" s="53"/>
      <c r="KM313" s="53"/>
      <c r="KN313" s="53"/>
      <c r="KO313" s="53"/>
      <c r="KP313" s="53"/>
      <c r="KQ313" s="53"/>
      <c r="KR313" s="53"/>
      <c r="KS313" s="53"/>
      <c r="KT313" s="53"/>
      <c r="KU313" s="53"/>
      <c r="KV313" s="53"/>
      <c r="KW313" s="53"/>
      <c r="KX313" s="53"/>
      <c r="KY313" s="53"/>
      <c r="KZ313" s="53"/>
      <c r="LA313" s="53"/>
      <c r="LB313" s="53"/>
      <c r="LC313" s="53"/>
      <c r="LD313" s="53"/>
      <c r="LE313" s="53"/>
      <c r="LF313" s="53"/>
      <c r="LG313" s="53"/>
      <c r="LH313" s="53"/>
      <c r="LI313" s="53"/>
      <c r="LJ313" s="53"/>
      <c r="LK313" s="53"/>
      <c r="LL313" s="53"/>
      <c r="LM313" s="53"/>
      <c r="LN313" s="53"/>
      <c r="LO313" s="53"/>
      <c r="LP313" s="53"/>
      <c r="LQ313" s="53"/>
      <c r="LR313" s="53"/>
      <c r="LS313" s="53"/>
      <c r="LT313" s="53"/>
      <c r="LU313" s="53"/>
      <c r="LV313" s="53"/>
      <c r="LW313" s="53"/>
      <c r="LX313" s="53"/>
      <c r="LY313" s="53"/>
      <c r="LZ313" s="53"/>
      <c r="MA313" s="53"/>
      <c r="MB313" s="53"/>
      <c r="MC313" s="53"/>
      <c r="MD313" s="53"/>
      <c r="ME313" s="53"/>
      <c r="MF313" s="53"/>
      <c r="MG313" s="53"/>
      <c r="MH313" s="53"/>
      <c r="MI313" s="53"/>
      <c r="MJ313" s="53"/>
      <c r="MK313" s="53"/>
      <c r="ML313" s="53"/>
      <c r="MM313" s="53"/>
      <c r="MN313" s="53"/>
      <c r="MO313" s="53"/>
      <c r="MP313" s="53"/>
      <c r="MQ313" s="53"/>
      <c r="MR313" s="53"/>
      <c r="MS313" s="53"/>
      <c r="MT313" s="53"/>
      <c r="MU313" s="53"/>
      <c r="MV313" s="53"/>
      <c r="MW313" s="53"/>
      <c r="MX313" s="53"/>
      <c r="MY313" s="53"/>
      <c r="MZ313" s="53"/>
      <c r="NA313" s="53"/>
      <c r="NB313" s="53"/>
      <c r="NC313" s="53"/>
      <c r="ND313" s="53"/>
      <c r="NE313" s="53"/>
      <c r="NF313" s="53"/>
      <c r="NG313" s="53"/>
      <c r="NH313" s="53"/>
      <c r="NI313" s="53"/>
      <c r="NJ313" s="53"/>
      <c r="NK313" s="53"/>
      <c r="NL313" s="53"/>
      <c r="NM313" s="53"/>
      <c r="NN313" s="53"/>
      <c r="NO313" s="53"/>
      <c r="NP313" s="53"/>
      <c r="NQ313" s="53"/>
      <c r="NR313" s="53"/>
      <c r="NS313" s="53"/>
      <c r="NT313" s="53"/>
      <c r="NU313" s="53"/>
      <c r="NV313" s="53"/>
      <c r="NW313" s="53"/>
      <c r="NX313" s="53"/>
      <c r="NY313" s="53"/>
      <c r="NZ313" s="53"/>
      <c r="OA313" s="53"/>
      <c r="OB313" s="53"/>
      <c r="OC313" s="53"/>
      <c r="OD313" s="53"/>
      <c r="OE313" s="53"/>
      <c r="OF313" s="53"/>
      <c r="OG313" s="53"/>
      <c r="OH313" s="53"/>
      <c r="OI313" s="53"/>
      <c r="OJ313" s="53"/>
      <c r="OK313" s="53"/>
      <c r="OL313" s="53"/>
      <c r="OM313" s="53"/>
      <c r="ON313" s="53"/>
      <c r="OO313" s="53"/>
      <c r="OP313" s="53"/>
      <c r="OQ313" s="53"/>
      <c r="OR313" s="53"/>
      <c r="OS313" s="53"/>
      <c r="OT313" s="53"/>
      <c r="OU313" s="53"/>
      <c r="OV313" s="53"/>
      <c r="OW313" s="53"/>
      <c r="OX313" s="53"/>
      <c r="OY313" s="53"/>
      <c r="OZ313" s="53"/>
      <c r="PA313" s="53"/>
      <c r="PB313" s="53"/>
      <c r="PC313" s="53"/>
      <c r="PD313" s="53"/>
      <c r="PE313" s="53"/>
      <c r="PF313" s="53"/>
      <c r="PG313" s="53"/>
      <c r="PH313" s="53"/>
      <c r="PI313" s="53"/>
      <c r="PJ313" s="53"/>
      <c r="PK313" s="53"/>
      <c r="PL313" s="53"/>
      <c r="PM313" s="53"/>
      <c r="PN313" s="53"/>
      <c r="PO313" s="53"/>
      <c r="PP313" s="53"/>
      <c r="PQ313" s="53"/>
      <c r="PR313" s="53"/>
      <c r="PS313" s="53"/>
      <c r="PT313" s="53"/>
      <c r="PU313" s="53"/>
      <c r="PV313" s="53"/>
      <c r="PW313" s="53"/>
      <c r="PX313" s="53"/>
      <c r="PY313" s="53"/>
      <c r="PZ313" s="53"/>
      <c r="QA313" s="53"/>
      <c r="QB313" s="53"/>
      <c r="QC313" s="53"/>
      <c r="QD313" s="53"/>
      <c r="QE313" s="53"/>
      <c r="QF313" s="53"/>
      <c r="QG313" s="53"/>
      <c r="QH313" s="53"/>
      <c r="QI313" s="53"/>
      <c r="QJ313" s="53"/>
      <c r="QK313" s="53"/>
      <c r="QL313" s="53"/>
      <c r="QM313" s="53"/>
      <c r="QN313" s="53"/>
      <c r="QO313" s="53"/>
      <c r="QP313" s="53"/>
      <c r="QQ313" s="53"/>
      <c r="QR313" s="53"/>
      <c r="QS313" s="53"/>
      <c r="QT313" s="53"/>
      <c r="QU313" s="53"/>
      <c r="QV313" s="53"/>
      <c r="QW313" s="53"/>
      <c r="QX313" s="53"/>
      <c r="QY313" s="53"/>
      <c r="QZ313" s="53"/>
      <c r="RA313" s="53"/>
      <c r="RB313" s="53"/>
      <c r="RC313" s="53"/>
      <c r="RD313" s="53"/>
      <c r="RE313" s="53"/>
      <c r="RF313" s="53"/>
      <c r="RG313" s="53"/>
      <c r="RH313" s="53"/>
      <c r="RI313" s="53"/>
      <c r="RJ313" s="53"/>
      <c r="RK313" s="53"/>
      <c r="RL313" s="53"/>
      <c r="RM313" s="53"/>
      <c r="RN313" s="53"/>
      <c r="RO313" s="53"/>
      <c r="RP313" s="53"/>
      <c r="RQ313" s="53"/>
      <c r="RR313" s="53"/>
      <c r="RS313" s="53"/>
      <c r="RT313" s="53"/>
      <c r="RU313" s="53"/>
      <c r="RV313" s="53"/>
      <c r="RW313" s="53"/>
      <c r="RX313" s="53"/>
      <c r="RY313" s="53"/>
      <c r="RZ313" s="53"/>
      <c r="SA313" s="53"/>
      <c r="SB313" s="53"/>
      <c r="SC313" s="53"/>
      <c r="SD313" s="53"/>
      <c r="SE313" s="53"/>
      <c r="SF313" s="53"/>
      <c r="SG313" s="53"/>
      <c r="SH313" s="53"/>
      <c r="SI313" s="53"/>
      <c r="SJ313" s="53"/>
      <c r="SK313" s="53"/>
      <c r="SL313" s="53"/>
      <c r="SM313" s="53"/>
      <c r="SN313" s="53"/>
      <c r="SO313" s="53"/>
      <c r="SP313" s="53"/>
      <c r="SQ313" s="53"/>
      <c r="SR313" s="53"/>
      <c r="SS313" s="53"/>
      <c r="ST313" s="53"/>
      <c r="SU313" s="53"/>
      <c r="SV313" s="53"/>
      <c r="SW313" s="53"/>
      <c r="SX313" s="53"/>
      <c r="SY313" s="53"/>
      <c r="SZ313" s="53"/>
      <c r="TA313" s="53"/>
      <c r="TB313" s="53"/>
      <c r="TC313" s="53"/>
      <c r="TD313" s="53"/>
      <c r="TE313" s="53"/>
      <c r="TF313" s="53"/>
      <c r="TG313" s="53"/>
      <c r="TH313" s="53"/>
      <c r="TI313" s="53"/>
      <c r="TJ313" s="53"/>
      <c r="TK313" s="53"/>
      <c r="TL313" s="53"/>
      <c r="TM313" s="53"/>
      <c r="TN313" s="53"/>
      <c r="TO313" s="53"/>
      <c r="TP313" s="53"/>
      <c r="TQ313" s="53"/>
      <c r="TR313" s="53"/>
      <c r="TS313" s="53"/>
      <c r="TT313" s="53"/>
      <c r="TU313" s="53"/>
      <c r="TV313" s="53"/>
      <c r="TW313" s="53"/>
      <c r="TX313" s="53"/>
      <c r="TY313" s="53"/>
      <c r="TZ313" s="53"/>
      <c r="UA313" s="53"/>
      <c r="UB313" s="53"/>
      <c r="UC313" s="53"/>
      <c r="UD313" s="53"/>
      <c r="UE313" s="53"/>
      <c r="UF313" s="53"/>
      <c r="UG313" s="53"/>
      <c r="UH313" s="53"/>
      <c r="UI313" s="53"/>
      <c r="UJ313" s="53"/>
      <c r="UK313" s="53"/>
      <c r="UL313" s="53"/>
      <c r="UM313" s="53"/>
      <c r="UN313" s="53"/>
      <c r="UO313" s="53"/>
      <c r="UP313" s="53"/>
      <c r="UQ313" s="53"/>
      <c r="UR313" s="53"/>
      <c r="US313" s="53"/>
      <c r="UT313" s="53"/>
      <c r="UU313" s="53"/>
      <c r="UV313" s="53"/>
      <c r="UW313" s="53"/>
      <c r="UX313" s="53"/>
      <c r="UY313" s="53"/>
      <c r="UZ313" s="53"/>
      <c r="VA313" s="53"/>
      <c r="VB313" s="53"/>
      <c r="VC313" s="53"/>
      <c r="VD313" s="53"/>
      <c r="VE313" s="53"/>
      <c r="VF313" s="53"/>
      <c r="VG313" s="53"/>
      <c r="VH313" s="53"/>
      <c r="VI313" s="53"/>
      <c r="VJ313" s="53"/>
      <c r="VK313" s="53"/>
      <c r="VL313" s="53"/>
      <c r="VM313" s="53"/>
      <c r="VN313" s="53"/>
      <c r="VO313" s="53"/>
      <c r="VP313" s="53"/>
      <c r="VQ313" s="53"/>
      <c r="VR313" s="53"/>
      <c r="VS313" s="53"/>
      <c r="VT313" s="53"/>
      <c r="VU313" s="53"/>
      <c r="VV313" s="53"/>
      <c r="VW313" s="53"/>
      <c r="VX313" s="53"/>
      <c r="VY313" s="53"/>
      <c r="VZ313" s="53"/>
      <c r="WA313" s="53"/>
      <c r="WB313" s="53"/>
      <c r="WC313" s="53"/>
      <c r="WD313" s="53"/>
      <c r="WE313" s="53"/>
      <c r="WF313" s="53"/>
      <c r="WG313" s="53"/>
      <c r="WH313" s="53"/>
      <c r="WI313" s="53"/>
      <c r="WJ313" s="53"/>
      <c r="WK313" s="53"/>
      <c r="WL313" s="53"/>
      <c r="WM313" s="53"/>
      <c r="WN313" s="53"/>
      <c r="WO313" s="53"/>
      <c r="WP313" s="53"/>
      <c r="WQ313" s="53"/>
      <c r="WR313" s="53"/>
      <c r="WS313" s="53"/>
      <c r="WT313" s="53"/>
      <c r="WU313" s="53"/>
      <c r="WV313" s="53"/>
      <c r="WW313" s="53"/>
      <c r="WX313" s="53"/>
      <c r="WY313" s="53"/>
      <c r="WZ313" s="53"/>
      <c r="XA313" s="53"/>
      <c r="XB313" s="53"/>
      <c r="XC313" s="53"/>
      <c r="XD313" s="53"/>
      <c r="XE313" s="53"/>
      <c r="XF313" s="53"/>
      <c r="XG313" s="53"/>
      <c r="XH313" s="53"/>
      <c r="XI313" s="53"/>
      <c r="XJ313" s="53"/>
      <c r="XK313" s="53"/>
      <c r="XL313" s="53"/>
      <c r="XM313" s="53"/>
      <c r="XN313" s="53"/>
      <c r="XO313" s="53"/>
      <c r="XP313" s="53"/>
      <c r="XQ313" s="53"/>
      <c r="XR313" s="53"/>
      <c r="XS313" s="53"/>
      <c r="XT313" s="53"/>
      <c r="XU313" s="53"/>
      <c r="XV313" s="53"/>
      <c r="XW313" s="53"/>
      <c r="XX313" s="53"/>
      <c r="XY313" s="53"/>
      <c r="XZ313" s="53"/>
      <c r="YA313" s="53"/>
      <c r="YB313" s="53"/>
      <c r="YC313" s="53"/>
      <c r="YD313" s="53"/>
      <c r="YE313" s="53"/>
      <c r="YF313" s="53"/>
      <c r="YG313" s="53"/>
      <c r="YH313" s="53"/>
      <c r="YI313" s="53"/>
      <c r="YJ313" s="53"/>
      <c r="YK313" s="53"/>
      <c r="YL313" s="53"/>
      <c r="YM313" s="53"/>
      <c r="YN313" s="53"/>
      <c r="YO313" s="53"/>
      <c r="YP313" s="53"/>
      <c r="YQ313" s="53"/>
      <c r="YR313" s="53"/>
      <c r="YS313" s="53"/>
      <c r="YT313" s="53"/>
      <c r="YU313" s="53"/>
      <c r="YV313" s="53"/>
      <c r="YW313" s="53"/>
      <c r="YX313" s="53"/>
      <c r="YY313" s="53"/>
      <c r="YZ313" s="53"/>
      <c r="ZA313" s="53"/>
      <c r="ZB313" s="53"/>
      <c r="ZC313" s="53"/>
      <c r="ZD313" s="53"/>
      <c r="ZE313" s="53"/>
    </row>
    <row r="314" spans="1:681" ht="75.75" customHeight="1">
      <c r="A314" s="208" t="s">
        <v>1053</v>
      </c>
      <c r="B314" s="131">
        <v>1</v>
      </c>
      <c r="C314" s="137" t="s">
        <v>171</v>
      </c>
      <c r="D314" s="131" t="s">
        <v>34</v>
      </c>
      <c r="E314" s="131" t="s">
        <v>172</v>
      </c>
      <c r="F314" s="144">
        <f t="shared" ref="F314:F318" si="32">SUM(G314+H314+I314+J314+K314)</f>
        <v>12</v>
      </c>
      <c r="G314" s="143"/>
      <c r="H314" s="143"/>
      <c r="I314" s="143"/>
      <c r="J314" s="143"/>
      <c r="K314" s="143">
        <v>12</v>
      </c>
      <c r="L314" s="131" t="s">
        <v>176</v>
      </c>
      <c r="M314" s="131" t="s">
        <v>180</v>
      </c>
    </row>
    <row r="315" spans="1:681" ht="77.25" customHeight="1">
      <c r="A315" s="209"/>
      <c r="B315" s="131">
        <v>2</v>
      </c>
      <c r="C315" s="137" t="s">
        <v>173</v>
      </c>
      <c r="D315" s="131" t="s">
        <v>34</v>
      </c>
      <c r="E315" s="131" t="s">
        <v>172</v>
      </c>
      <c r="F315" s="144">
        <f t="shared" si="32"/>
        <v>2</v>
      </c>
      <c r="G315" s="143"/>
      <c r="H315" s="143"/>
      <c r="I315" s="143"/>
      <c r="J315" s="143"/>
      <c r="K315" s="143">
        <v>2</v>
      </c>
      <c r="L315" s="8" t="s">
        <v>177</v>
      </c>
      <c r="M315" s="131" t="s">
        <v>178</v>
      </c>
    </row>
    <row r="316" spans="1:681" ht="75.75" customHeight="1">
      <c r="A316" s="209" t="s">
        <v>1053</v>
      </c>
      <c r="B316" s="131">
        <v>3</v>
      </c>
      <c r="C316" s="137" t="s">
        <v>174</v>
      </c>
      <c r="D316" s="131" t="s">
        <v>34</v>
      </c>
      <c r="E316" s="131" t="s">
        <v>172</v>
      </c>
      <c r="F316" s="144">
        <f t="shared" si="32"/>
        <v>2</v>
      </c>
      <c r="G316" s="143"/>
      <c r="H316" s="143"/>
      <c r="I316" s="143"/>
      <c r="J316" s="143"/>
      <c r="K316" s="143">
        <v>2</v>
      </c>
      <c r="L316" s="8" t="s">
        <v>177</v>
      </c>
      <c r="M316" s="131" t="s">
        <v>178</v>
      </c>
    </row>
    <row r="317" spans="1:681" ht="88.5" customHeight="1">
      <c r="A317" s="209"/>
      <c r="B317" s="131">
        <v>4</v>
      </c>
      <c r="C317" s="137" t="s">
        <v>181</v>
      </c>
      <c r="D317" s="131" t="s">
        <v>34</v>
      </c>
      <c r="E317" s="131" t="s">
        <v>172</v>
      </c>
      <c r="F317" s="144">
        <f t="shared" si="32"/>
        <v>0</v>
      </c>
      <c r="G317" s="143"/>
      <c r="H317" s="143"/>
      <c r="I317" s="143"/>
      <c r="J317" s="143"/>
      <c r="K317" s="143"/>
      <c r="L317" s="131" t="s">
        <v>182</v>
      </c>
      <c r="M317" s="131" t="s">
        <v>183</v>
      </c>
    </row>
    <row r="318" spans="1:681" ht="69.75" customHeight="1">
      <c r="A318" s="209"/>
      <c r="B318" s="131">
        <v>5</v>
      </c>
      <c r="C318" s="9" t="s">
        <v>175</v>
      </c>
      <c r="D318" s="131" t="s">
        <v>34</v>
      </c>
      <c r="E318" s="131" t="s">
        <v>172</v>
      </c>
      <c r="F318" s="144">
        <f t="shared" si="32"/>
        <v>12</v>
      </c>
      <c r="G318" s="143"/>
      <c r="H318" s="143"/>
      <c r="I318" s="143">
        <v>12</v>
      </c>
      <c r="J318" s="143"/>
      <c r="K318" s="143"/>
      <c r="L318" s="131" t="s">
        <v>179</v>
      </c>
      <c r="M318" s="131" t="s">
        <v>187</v>
      </c>
    </row>
    <row r="319" spans="1:681" ht="75.75" customHeight="1">
      <c r="A319" s="210"/>
      <c r="B319" s="131">
        <v>6</v>
      </c>
      <c r="C319" s="137" t="s">
        <v>184</v>
      </c>
      <c r="D319" s="131" t="s">
        <v>34</v>
      </c>
      <c r="E319" s="131" t="s">
        <v>172</v>
      </c>
      <c r="F319" s="144">
        <f>SUM(G319+H319+I319+J319+K319)</f>
        <v>12</v>
      </c>
      <c r="G319" s="143"/>
      <c r="H319" s="143"/>
      <c r="I319" s="143">
        <v>12</v>
      </c>
      <c r="J319" s="143"/>
      <c r="K319" s="143"/>
      <c r="L319" s="131" t="s">
        <v>185</v>
      </c>
      <c r="M319" s="131" t="s">
        <v>186</v>
      </c>
    </row>
    <row r="320" spans="1:681" s="12" customFormat="1" ht="23.25" customHeight="1">
      <c r="A320" s="11"/>
      <c r="B320" s="11"/>
      <c r="C320" s="161" t="s">
        <v>7</v>
      </c>
      <c r="D320" s="158"/>
      <c r="E320" s="159"/>
      <c r="F320" s="160">
        <f t="shared" ref="F320:K320" si="33">SUM(F314:F319)</f>
        <v>40</v>
      </c>
      <c r="G320" s="160">
        <f t="shared" si="33"/>
        <v>0</v>
      </c>
      <c r="H320" s="160">
        <f t="shared" si="33"/>
        <v>0</v>
      </c>
      <c r="I320" s="160">
        <f t="shared" si="33"/>
        <v>24</v>
      </c>
      <c r="J320" s="160">
        <f t="shared" si="33"/>
        <v>0</v>
      </c>
      <c r="K320" s="160">
        <f t="shared" si="33"/>
        <v>16</v>
      </c>
      <c r="L320" s="11"/>
      <c r="M320" s="90"/>
      <c r="N320" s="44"/>
      <c r="O320" s="45"/>
      <c r="P320" s="45"/>
      <c r="Q320" s="45"/>
      <c r="R320" s="45"/>
      <c r="S320" s="45"/>
      <c r="T320" s="45"/>
      <c r="U320" s="45"/>
      <c r="V320" s="45"/>
      <c r="W320" s="45"/>
      <c r="X320" s="45"/>
      <c r="Y320" s="45"/>
      <c r="Z320" s="45"/>
      <c r="AA320" s="45"/>
      <c r="AB320" s="45"/>
      <c r="AC320" s="45"/>
      <c r="AD320" s="45"/>
      <c r="AE320" s="45"/>
      <c r="AF320" s="45"/>
      <c r="AG320" s="45"/>
      <c r="AH320" s="45"/>
      <c r="AI320" s="45"/>
      <c r="AJ320" s="45"/>
      <c r="AK320" s="45"/>
      <c r="AL320" s="45"/>
      <c r="AM320" s="45"/>
      <c r="AN320" s="45"/>
      <c r="AO320" s="45"/>
      <c r="AP320" s="45"/>
      <c r="AQ320" s="45"/>
      <c r="AR320" s="45"/>
      <c r="AS320" s="45"/>
      <c r="AT320" s="45"/>
      <c r="AU320" s="45"/>
      <c r="AV320" s="45"/>
      <c r="AW320" s="45"/>
      <c r="AX320" s="45"/>
      <c r="AY320" s="45"/>
      <c r="AZ320" s="45"/>
      <c r="BA320" s="45"/>
      <c r="BB320" s="45"/>
      <c r="BC320" s="45"/>
      <c r="BD320" s="45"/>
      <c r="BE320" s="45"/>
      <c r="BF320" s="45"/>
      <c r="BG320" s="45"/>
      <c r="BH320" s="45"/>
      <c r="BI320" s="45"/>
      <c r="BJ320" s="45"/>
      <c r="BK320" s="45"/>
      <c r="BL320" s="45"/>
      <c r="BM320" s="45"/>
      <c r="BN320" s="45"/>
      <c r="BO320" s="45"/>
      <c r="BP320" s="45"/>
      <c r="BQ320" s="45"/>
      <c r="BR320" s="45"/>
      <c r="BS320" s="45"/>
      <c r="BT320" s="45"/>
      <c r="BU320" s="45"/>
      <c r="BV320" s="45"/>
      <c r="BW320" s="45"/>
      <c r="BX320" s="45"/>
      <c r="BY320" s="45"/>
      <c r="BZ320" s="45"/>
      <c r="CA320" s="45"/>
      <c r="CB320" s="45"/>
      <c r="CC320" s="45"/>
      <c r="CD320" s="45"/>
      <c r="CE320" s="45"/>
      <c r="CF320" s="45"/>
      <c r="CG320" s="45"/>
      <c r="CH320" s="45"/>
      <c r="CI320" s="45"/>
      <c r="CJ320" s="45"/>
      <c r="CK320" s="45"/>
      <c r="CL320" s="45"/>
      <c r="CM320" s="45"/>
      <c r="CN320" s="45"/>
      <c r="CO320" s="45"/>
      <c r="CP320" s="45"/>
      <c r="CQ320" s="45"/>
      <c r="CR320" s="45"/>
      <c r="CS320" s="45"/>
      <c r="CT320" s="45"/>
      <c r="CU320" s="45"/>
      <c r="CV320" s="45"/>
      <c r="CW320" s="45"/>
      <c r="CX320" s="45"/>
      <c r="CY320" s="45"/>
      <c r="CZ320" s="45"/>
      <c r="DA320" s="45"/>
      <c r="DB320" s="45"/>
      <c r="DC320" s="45"/>
      <c r="DD320" s="45"/>
      <c r="DE320" s="45"/>
      <c r="DF320" s="45"/>
      <c r="DG320" s="45"/>
      <c r="DH320" s="45"/>
      <c r="DI320" s="45"/>
      <c r="DJ320" s="45"/>
      <c r="DK320" s="45"/>
      <c r="DL320" s="45"/>
      <c r="DM320" s="45"/>
      <c r="DN320" s="45"/>
      <c r="DO320" s="45"/>
      <c r="DP320" s="45"/>
      <c r="DQ320" s="45"/>
      <c r="DR320" s="45"/>
      <c r="DS320" s="45"/>
      <c r="DT320" s="45"/>
      <c r="DU320" s="45"/>
      <c r="DV320" s="45"/>
      <c r="DW320" s="45"/>
      <c r="DX320" s="45"/>
      <c r="DY320" s="45"/>
      <c r="DZ320" s="45"/>
      <c r="EA320" s="45"/>
      <c r="EB320" s="45"/>
      <c r="EC320" s="45"/>
      <c r="ED320" s="45"/>
      <c r="EE320" s="45"/>
      <c r="EF320" s="45"/>
      <c r="EG320" s="45"/>
      <c r="EH320" s="45"/>
      <c r="EI320" s="45"/>
      <c r="EJ320" s="45"/>
      <c r="EK320" s="45"/>
      <c r="EL320" s="45"/>
      <c r="EM320" s="45"/>
      <c r="EN320" s="45"/>
      <c r="EO320" s="45"/>
      <c r="EP320" s="45"/>
      <c r="EQ320" s="45"/>
      <c r="ER320" s="45"/>
      <c r="ES320" s="45"/>
      <c r="ET320" s="45"/>
      <c r="EU320" s="45"/>
      <c r="EV320" s="45"/>
      <c r="EW320" s="45"/>
      <c r="EX320" s="45"/>
      <c r="EY320" s="45"/>
      <c r="EZ320" s="45"/>
      <c r="FA320" s="45"/>
      <c r="FB320" s="45"/>
      <c r="FC320" s="45"/>
      <c r="FD320" s="45"/>
      <c r="FE320" s="45"/>
      <c r="FF320" s="45"/>
      <c r="FG320" s="45"/>
      <c r="FH320" s="45"/>
      <c r="FI320" s="45"/>
      <c r="FJ320" s="45"/>
      <c r="FK320" s="45"/>
      <c r="FL320" s="45"/>
      <c r="FM320" s="45"/>
      <c r="FN320" s="45"/>
      <c r="FO320" s="45"/>
      <c r="FP320" s="45"/>
      <c r="FQ320" s="45"/>
      <c r="FR320" s="45"/>
      <c r="FS320" s="45"/>
      <c r="FT320" s="45"/>
      <c r="FU320" s="45"/>
      <c r="FV320" s="45"/>
      <c r="FW320" s="45"/>
      <c r="FX320" s="45"/>
      <c r="FY320" s="45"/>
      <c r="FZ320" s="45"/>
      <c r="GA320" s="45"/>
      <c r="GB320" s="45"/>
      <c r="GC320" s="45"/>
      <c r="GD320" s="45"/>
      <c r="GE320" s="45"/>
      <c r="GF320" s="45"/>
      <c r="GG320" s="45"/>
      <c r="GH320" s="45"/>
      <c r="GI320" s="45"/>
      <c r="GJ320" s="45"/>
      <c r="GK320" s="45"/>
      <c r="GL320" s="45"/>
      <c r="GM320" s="45"/>
      <c r="GN320" s="45"/>
      <c r="GO320" s="45"/>
      <c r="GP320" s="45"/>
      <c r="GQ320" s="45"/>
      <c r="GR320" s="45"/>
      <c r="GS320" s="45"/>
      <c r="GT320" s="45"/>
      <c r="GU320" s="45"/>
      <c r="GV320" s="45"/>
      <c r="GW320" s="45"/>
      <c r="GX320" s="45"/>
      <c r="GY320" s="45"/>
      <c r="GZ320" s="45"/>
      <c r="HA320" s="45"/>
      <c r="HB320" s="45"/>
      <c r="HC320" s="45"/>
      <c r="HD320" s="45"/>
      <c r="HE320" s="45"/>
      <c r="HF320" s="45"/>
      <c r="HG320" s="45"/>
      <c r="HH320" s="45"/>
      <c r="HI320" s="45"/>
      <c r="HJ320" s="45"/>
      <c r="HK320" s="45"/>
      <c r="HL320" s="45"/>
      <c r="HM320" s="45"/>
      <c r="HN320" s="45"/>
      <c r="HO320" s="45"/>
      <c r="HP320" s="45"/>
      <c r="HQ320" s="45"/>
      <c r="HR320" s="45"/>
      <c r="HS320" s="45"/>
      <c r="HT320" s="45"/>
      <c r="HU320" s="45"/>
      <c r="HV320" s="45"/>
      <c r="HW320" s="45"/>
      <c r="HX320" s="45"/>
      <c r="HY320" s="45"/>
      <c r="HZ320" s="45"/>
      <c r="IA320" s="45"/>
      <c r="IB320" s="45"/>
      <c r="IC320" s="45"/>
      <c r="ID320" s="45"/>
      <c r="IE320" s="45"/>
      <c r="IF320" s="45"/>
      <c r="IG320" s="45"/>
      <c r="IH320" s="45"/>
      <c r="II320" s="45"/>
      <c r="IJ320" s="45"/>
      <c r="IK320" s="45"/>
      <c r="IL320" s="45"/>
      <c r="IM320" s="45"/>
      <c r="IN320" s="45"/>
      <c r="IO320" s="45"/>
      <c r="IP320" s="45"/>
      <c r="IQ320" s="45"/>
      <c r="IR320" s="45"/>
      <c r="IS320" s="45"/>
      <c r="IT320" s="45"/>
      <c r="IU320" s="45"/>
      <c r="IV320" s="45"/>
      <c r="IW320" s="45"/>
      <c r="IX320" s="45"/>
      <c r="IY320" s="45"/>
      <c r="IZ320" s="45"/>
      <c r="JA320" s="45"/>
      <c r="JB320" s="45"/>
      <c r="JC320" s="45"/>
      <c r="JD320" s="45"/>
      <c r="JE320" s="45"/>
      <c r="JF320" s="45"/>
      <c r="JG320" s="45"/>
      <c r="JH320" s="45"/>
      <c r="JI320" s="45"/>
      <c r="JJ320" s="45"/>
      <c r="JK320" s="45"/>
      <c r="JL320" s="45"/>
      <c r="JM320" s="45"/>
      <c r="JN320" s="45"/>
      <c r="JO320" s="45"/>
      <c r="JP320" s="45"/>
      <c r="JQ320" s="45"/>
      <c r="JR320" s="45"/>
      <c r="JS320" s="45"/>
      <c r="JT320" s="45"/>
      <c r="JU320" s="45"/>
      <c r="JV320" s="45"/>
      <c r="JW320" s="45"/>
      <c r="JX320" s="45"/>
      <c r="JY320" s="45"/>
      <c r="JZ320" s="45"/>
      <c r="KA320" s="45"/>
      <c r="KB320" s="45"/>
      <c r="KC320" s="45"/>
      <c r="KD320" s="45"/>
      <c r="KE320" s="45"/>
      <c r="KF320" s="45"/>
      <c r="KG320" s="45"/>
      <c r="KH320" s="45"/>
      <c r="KI320" s="45"/>
      <c r="KJ320" s="45"/>
      <c r="KK320" s="45"/>
      <c r="KL320" s="45"/>
      <c r="KM320" s="45"/>
      <c r="KN320" s="45"/>
      <c r="KO320" s="45"/>
      <c r="KP320" s="45"/>
      <c r="KQ320" s="45"/>
      <c r="KR320" s="45"/>
      <c r="KS320" s="45"/>
      <c r="KT320" s="45"/>
      <c r="KU320" s="45"/>
      <c r="KV320" s="45"/>
      <c r="KW320" s="45"/>
      <c r="KX320" s="45"/>
      <c r="KY320" s="45"/>
      <c r="KZ320" s="45"/>
      <c r="LA320" s="45"/>
      <c r="LB320" s="45"/>
      <c r="LC320" s="45"/>
      <c r="LD320" s="45"/>
      <c r="LE320" s="45"/>
      <c r="LF320" s="45"/>
      <c r="LG320" s="45"/>
      <c r="LH320" s="45"/>
      <c r="LI320" s="45"/>
      <c r="LJ320" s="45"/>
      <c r="LK320" s="45"/>
      <c r="LL320" s="45"/>
      <c r="LM320" s="45"/>
      <c r="LN320" s="45"/>
      <c r="LO320" s="45"/>
      <c r="LP320" s="45"/>
      <c r="LQ320" s="45"/>
      <c r="LR320" s="45"/>
      <c r="LS320" s="45"/>
      <c r="LT320" s="45"/>
      <c r="LU320" s="45"/>
      <c r="LV320" s="45"/>
      <c r="LW320" s="45"/>
      <c r="LX320" s="45"/>
      <c r="LY320" s="45"/>
      <c r="LZ320" s="45"/>
      <c r="MA320" s="45"/>
      <c r="MB320" s="45"/>
      <c r="MC320" s="45"/>
      <c r="MD320" s="45"/>
      <c r="ME320" s="45"/>
      <c r="MF320" s="45"/>
      <c r="MG320" s="45"/>
      <c r="MH320" s="45"/>
      <c r="MI320" s="45"/>
      <c r="MJ320" s="45"/>
      <c r="MK320" s="45"/>
      <c r="ML320" s="45"/>
      <c r="MM320" s="45"/>
      <c r="MN320" s="45"/>
      <c r="MO320" s="45"/>
      <c r="MP320" s="45"/>
      <c r="MQ320" s="45"/>
      <c r="MR320" s="45"/>
      <c r="MS320" s="45"/>
      <c r="MT320" s="45"/>
      <c r="MU320" s="45"/>
      <c r="MV320" s="45"/>
      <c r="MW320" s="45"/>
      <c r="MX320" s="45"/>
      <c r="MY320" s="45"/>
      <c r="MZ320" s="45"/>
      <c r="NA320" s="45"/>
      <c r="NB320" s="45"/>
      <c r="NC320" s="45"/>
      <c r="ND320" s="45"/>
      <c r="NE320" s="45"/>
      <c r="NF320" s="45"/>
      <c r="NG320" s="45"/>
      <c r="NH320" s="45"/>
      <c r="NI320" s="45"/>
      <c r="NJ320" s="45"/>
      <c r="NK320" s="45"/>
      <c r="NL320" s="45"/>
      <c r="NM320" s="45"/>
      <c r="NN320" s="45"/>
      <c r="NO320" s="45"/>
      <c r="NP320" s="45"/>
      <c r="NQ320" s="45"/>
      <c r="NR320" s="45"/>
      <c r="NS320" s="45"/>
      <c r="NT320" s="45"/>
      <c r="NU320" s="45"/>
      <c r="NV320" s="45"/>
      <c r="NW320" s="45"/>
      <c r="NX320" s="45"/>
      <c r="NY320" s="45"/>
      <c r="NZ320" s="45"/>
      <c r="OA320" s="45"/>
      <c r="OB320" s="45"/>
      <c r="OC320" s="45"/>
      <c r="OD320" s="45"/>
      <c r="OE320" s="45"/>
      <c r="OF320" s="45"/>
      <c r="OG320" s="45"/>
      <c r="OH320" s="45"/>
      <c r="OI320" s="45"/>
      <c r="OJ320" s="45"/>
      <c r="OK320" s="45"/>
      <c r="OL320" s="45"/>
      <c r="OM320" s="45"/>
      <c r="ON320" s="45"/>
      <c r="OO320" s="45"/>
      <c r="OP320" s="45"/>
      <c r="OQ320" s="45"/>
      <c r="OR320" s="45"/>
      <c r="OS320" s="45"/>
      <c r="OT320" s="45"/>
      <c r="OU320" s="45"/>
      <c r="OV320" s="45"/>
      <c r="OW320" s="45"/>
      <c r="OX320" s="45"/>
      <c r="OY320" s="45"/>
      <c r="OZ320" s="45"/>
      <c r="PA320" s="45"/>
      <c r="PB320" s="45"/>
      <c r="PC320" s="45"/>
      <c r="PD320" s="45"/>
      <c r="PE320" s="45"/>
      <c r="PF320" s="45"/>
      <c r="PG320" s="45"/>
      <c r="PH320" s="45"/>
      <c r="PI320" s="45"/>
      <c r="PJ320" s="45"/>
      <c r="PK320" s="45"/>
      <c r="PL320" s="45"/>
      <c r="PM320" s="45"/>
      <c r="PN320" s="45"/>
      <c r="PO320" s="45"/>
      <c r="PP320" s="45"/>
      <c r="PQ320" s="45"/>
      <c r="PR320" s="45"/>
      <c r="PS320" s="45"/>
      <c r="PT320" s="45"/>
      <c r="PU320" s="45"/>
      <c r="PV320" s="45"/>
      <c r="PW320" s="45"/>
      <c r="PX320" s="45"/>
      <c r="PY320" s="45"/>
      <c r="PZ320" s="45"/>
      <c r="QA320" s="45"/>
      <c r="QB320" s="45"/>
      <c r="QC320" s="45"/>
      <c r="QD320" s="45"/>
      <c r="QE320" s="45"/>
      <c r="QF320" s="45"/>
      <c r="QG320" s="45"/>
      <c r="QH320" s="45"/>
      <c r="QI320" s="45"/>
      <c r="QJ320" s="45"/>
      <c r="QK320" s="45"/>
      <c r="QL320" s="45"/>
      <c r="QM320" s="45"/>
      <c r="QN320" s="45"/>
      <c r="QO320" s="45"/>
      <c r="QP320" s="45"/>
      <c r="QQ320" s="45"/>
      <c r="QR320" s="45"/>
      <c r="QS320" s="45"/>
      <c r="QT320" s="45"/>
      <c r="QU320" s="45"/>
      <c r="QV320" s="45"/>
      <c r="QW320" s="45"/>
      <c r="QX320" s="45"/>
      <c r="QY320" s="45"/>
      <c r="QZ320" s="45"/>
      <c r="RA320" s="45"/>
      <c r="RB320" s="45"/>
      <c r="RC320" s="45"/>
      <c r="RD320" s="45"/>
      <c r="RE320" s="45"/>
      <c r="RF320" s="45"/>
      <c r="RG320" s="45"/>
      <c r="RH320" s="45"/>
      <c r="RI320" s="45"/>
      <c r="RJ320" s="45"/>
      <c r="RK320" s="45"/>
      <c r="RL320" s="45"/>
      <c r="RM320" s="45"/>
      <c r="RN320" s="45"/>
      <c r="RO320" s="45"/>
      <c r="RP320" s="45"/>
      <c r="RQ320" s="45"/>
      <c r="RR320" s="45"/>
      <c r="RS320" s="45"/>
      <c r="RT320" s="45"/>
      <c r="RU320" s="45"/>
      <c r="RV320" s="45"/>
      <c r="RW320" s="45"/>
      <c r="RX320" s="45"/>
      <c r="RY320" s="45"/>
      <c r="RZ320" s="45"/>
      <c r="SA320" s="45"/>
      <c r="SB320" s="45"/>
      <c r="SC320" s="45"/>
      <c r="SD320" s="45"/>
      <c r="SE320" s="45"/>
      <c r="SF320" s="45"/>
      <c r="SG320" s="45"/>
      <c r="SH320" s="45"/>
      <c r="SI320" s="45"/>
      <c r="SJ320" s="45"/>
      <c r="SK320" s="45"/>
      <c r="SL320" s="45"/>
      <c r="SM320" s="45"/>
      <c r="SN320" s="45"/>
      <c r="SO320" s="45"/>
      <c r="SP320" s="45"/>
      <c r="SQ320" s="45"/>
      <c r="SR320" s="45"/>
      <c r="SS320" s="45"/>
      <c r="ST320" s="45"/>
      <c r="SU320" s="45"/>
      <c r="SV320" s="45"/>
      <c r="SW320" s="45"/>
      <c r="SX320" s="45"/>
      <c r="SY320" s="45"/>
      <c r="SZ320" s="45"/>
      <c r="TA320" s="45"/>
      <c r="TB320" s="45"/>
      <c r="TC320" s="45"/>
      <c r="TD320" s="45"/>
      <c r="TE320" s="45"/>
      <c r="TF320" s="45"/>
      <c r="TG320" s="45"/>
      <c r="TH320" s="45"/>
      <c r="TI320" s="45"/>
      <c r="TJ320" s="45"/>
      <c r="TK320" s="45"/>
      <c r="TL320" s="45"/>
      <c r="TM320" s="45"/>
      <c r="TN320" s="45"/>
      <c r="TO320" s="45"/>
      <c r="TP320" s="45"/>
      <c r="TQ320" s="45"/>
      <c r="TR320" s="45"/>
      <c r="TS320" s="45"/>
      <c r="TT320" s="45"/>
      <c r="TU320" s="45"/>
      <c r="TV320" s="45"/>
      <c r="TW320" s="45"/>
      <c r="TX320" s="45"/>
      <c r="TY320" s="45"/>
      <c r="TZ320" s="45"/>
      <c r="UA320" s="45"/>
      <c r="UB320" s="45"/>
      <c r="UC320" s="45"/>
      <c r="UD320" s="45"/>
      <c r="UE320" s="45"/>
      <c r="UF320" s="45"/>
      <c r="UG320" s="45"/>
      <c r="UH320" s="45"/>
      <c r="UI320" s="45"/>
      <c r="UJ320" s="45"/>
      <c r="UK320" s="45"/>
      <c r="UL320" s="45"/>
      <c r="UM320" s="45"/>
      <c r="UN320" s="45"/>
      <c r="UO320" s="45"/>
      <c r="UP320" s="45"/>
      <c r="UQ320" s="45"/>
      <c r="UR320" s="45"/>
      <c r="US320" s="45"/>
      <c r="UT320" s="45"/>
      <c r="UU320" s="45"/>
      <c r="UV320" s="45"/>
      <c r="UW320" s="45"/>
      <c r="UX320" s="45"/>
      <c r="UY320" s="45"/>
      <c r="UZ320" s="45"/>
      <c r="VA320" s="45"/>
      <c r="VB320" s="45"/>
      <c r="VC320" s="45"/>
      <c r="VD320" s="45"/>
      <c r="VE320" s="45"/>
      <c r="VF320" s="45"/>
      <c r="VG320" s="45"/>
      <c r="VH320" s="45"/>
      <c r="VI320" s="45"/>
      <c r="VJ320" s="45"/>
      <c r="VK320" s="45"/>
      <c r="VL320" s="45"/>
      <c r="VM320" s="45"/>
      <c r="VN320" s="45"/>
      <c r="VO320" s="45"/>
      <c r="VP320" s="45"/>
      <c r="VQ320" s="45"/>
      <c r="VR320" s="45"/>
      <c r="VS320" s="45"/>
      <c r="VT320" s="45"/>
      <c r="VU320" s="45"/>
      <c r="VV320" s="45"/>
      <c r="VW320" s="45"/>
      <c r="VX320" s="45"/>
      <c r="VY320" s="45"/>
      <c r="VZ320" s="45"/>
      <c r="WA320" s="45"/>
      <c r="WB320" s="45"/>
      <c r="WC320" s="45"/>
      <c r="WD320" s="45"/>
      <c r="WE320" s="45"/>
      <c r="WF320" s="45"/>
      <c r="WG320" s="45"/>
      <c r="WH320" s="45"/>
      <c r="WI320" s="45"/>
      <c r="WJ320" s="45"/>
      <c r="WK320" s="45"/>
      <c r="WL320" s="45"/>
      <c r="WM320" s="45"/>
      <c r="WN320" s="45"/>
      <c r="WO320" s="45"/>
      <c r="WP320" s="45"/>
      <c r="WQ320" s="45"/>
      <c r="WR320" s="45"/>
      <c r="WS320" s="45"/>
      <c r="WT320" s="45"/>
      <c r="WU320" s="45"/>
      <c r="WV320" s="45"/>
      <c r="WW320" s="45"/>
      <c r="WX320" s="45"/>
      <c r="WY320" s="45"/>
      <c r="WZ320" s="45"/>
      <c r="XA320" s="45"/>
      <c r="XB320" s="45"/>
      <c r="XC320" s="45"/>
      <c r="XD320" s="45"/>
      <c r="XE320" s="45"/>
      <c r="XF320" s="45"/>
      <c r="XG320" s="45"/>
      <c r="XH320" s="45"/>
      <c r="XI320" s="45"/>
      <c r="XJ320" s="45"/>
      <c r="XK320" s="45"/>
      <c r="XL320" s="45"/>
      <c r="XM320" s="45"/>
      <c r="XN320" s="45"/>
      <c r="XO320" s="45"/>
      <c r="XP320" s="45"/>
      <c r="XQ320" s="45"/>
      <c r="XR320" s="45"/>
      <c r="XS320" s="45"/>
      <c r="XT320" s="45"/>
      <c r="XU320" s="45"/>
      <c r="XV320" s="45"/>
      <c r="XW320" s="45"/>
      <c r="XX320" s="45"/>
      <c r="XY320" s="45"/>
      <c r="XZ320" s="45"/>
      <c r="YA320" s="45"/>
      <c r="YB320" s="45"/>
      <c r="YC320" s="45"/>
      <c r="YD320" s="45"/>
      <c r="YE320" s="45"/>
      <c r="YF320" s="45"/>
      <c r="YG320" s="45"/>
      <c r="YH320" s="45"/>
      <c r="YI320" s="45"/>
      <c r="YJ320" s="45"/>
      <c r="YK320" s="45"/>
      <c r="YL320" s="45"/>
      <c r="YM320" s="45"/>
      <c r="YN320" s="45"/>
      <c r="YO320" s="45"/>
      <c r="YP320" s="45"/>
      <c r="YQ320" s="45"/>
      <c r="YR320" s="45"/>
      <c r="YS320" s="45"/>
      <c r="YT320" s="45"/>
      <c r="YU320" s="45"/>
      <c r="YV320" s="45"/>
      <c r="YW320" s="45"/>
      <c r="YX320" s="45"/>
      <c r="YY320" s="45"/>
      <c r="YZ320" s="45"/>
      <c r="ZA320" s="45"/>
      <c r="ZB320" s="45"/>
      <c r="ZC320" s="45"/>
      <c r="ZD320" s="45"/>
      <c r="ZE320" s="45"/>
    </row>
    <row r="321" spans="1:13" ht="23.25" customHeight="1">
      <c r="A321" s="201" t="s">
        <v>1324</v>
      </c>
      <c r="B321" s="201"/>
      <c r="C321" s="201"/>
      <c r="D321" s="201"/>
      <c r="E321" s="201"/>
      <c r="F321" s="201"/>
      <c r="G321" s="201"/>
      <c r="H321" s="201"/>
      <c r="I321" s="201"/>
      <c r="J321" s="201"/>
      <c r="K321" s="201"/>
      <c r="L321" s="201"/>
      <c r="M321" s="201"/>
    </row>
    <row r="322" spans="1:13" ht="108" customHeight="1">
      <c r="A322" s="208" t="s">
        <v>962</v>
      </c>
      <c r="B322" s="131">
        <v>1</v>
      </c>
      <c r="C322" s="137" t="s">
        <v>767</v>
      </c>
      <c r="D322" s="131" t="s">
        <v>34</v>
      </c>
      <c r="E322" s="131" t="s">
        <v>1190</v>
      </c>
      <c r="F322" s="99">
        <f>G322+H322+I322+J322+K322</f>
        <v>60</v>
      </c>
      <c r="G322" s="147"/>
      <c r="H322" s="147"/>
      <c r="I322" s="147">
        <v>60</v>
      </c>
      <c r="J322" s="147"/>
      <c r="K322" s="147"/>
      <c r="L322" s="131" t="s">
        <v>1186</v>
      </c>
      <c r="M322" s="131" t="s">
        <v>319</v>
      </c>
    </row>
    <row r="323" spans="1:13" ht="45">
      <c r="A323" s="209"/>
      <c r="B323" s="131">
        <v>2</v>
      </c>
      <c r="C323" s="137" t="s">
        <v>768</v>
      </c>
      <c r="D323" s="131" t="s">
        <v>34</v>
      </c>
      <c r="E323" s="131" t="s">
        <v>1190</v>
      </c>
      <c r="F323" s="99">
        <f t="shared" ref="F323:F352" si="34">G323+H323+I323+J323+K323</f>
        <v>1200</v>
      </c>
      <c r="G323" s="147"/>
      <c r="H323" s="147"/>
      <c r="I323" s="64">
        <v>1200</v>
      </c>
      <c r="J323" s="147"/>
      <c r="K323" s="147"/>
      <c r="L323" s="131" t="s">
        <v>832</v>
      </c>
      <c r="M323" s="131" t="s">
        <v>833</v>
      </c>
    </row>
    <row r="324" spans="1:13" ht="47.25" customHeight="1">
      <c r="A324" s="209"/>
      <c r="B324" s="131">
        <v>3</v>
      </c>
      <c r="C324" s="137" t="s">
        <v>769</v>
      </c>
      <c r="D324" s="131" t="s">
        <v>34</v>
      </c>
      <c r="E324" s="131" t="s">
        <v>1190</v>
      </c>
      <c r="F324" s="99">
        <f t="shared" si="34"/>
        <v>600</v>
      </c>
      <c r="G324" s="147"/>
      <c r="H324" s="147"/>
      <c r="I324" s="64">
        <v>600</v>
      </c>
      <c r="J324" s="147"/>
      <c r="K324" s="147"/>
      <c r="L324" s="131" t="s">
        <v>1185</v>
      </c>
      <c r="M324" s="131" t="s">
        <v>64</v>
      </c>
    </row>
    <row r="325" spans="1:13" ht="49.5" customHeight="1">
      <c r="A325" s="209"/>
      <c r="B325" s="131">
        <v>4</v>
      </c>
      <c r="C325" s="137" t="s">
        <v>770</v>
      </c>
      <c r="D325" s="131" t="s">
        <v>34</v>
      </c>
      <c r="E325" s="131" t="s">
        <v>1190</v>
      </c>
      <c r="F325" s="99">
        <f t="shared" si="34"/>
        <v>600</v>
      </c>
      <c r="G325" s="147"/>
      <c r="H325" s="147"/>
      <c r="I325" s="64">
        <v>600</v>
      </c>
      <c r="J325" s="147"/>
      <c r="K325" s="147"/>
      <c r="L325" s="131" t="s">
        <v>834</v>
      </c>
      <c r="M325" s="131" t="s">
        <v>835</v>
      </c>
    </row>
    <row r="326" spans="1:13" ht="48" customHeight="1">
      <c r="A326" s="209"/>
      <c r="B326" s="131">
        <v>5</v>
      </c>
      <c r="C326" s="137" t="s">
        <v>1184</v>
      </c>
      <c r="D326" s="131" t="s">
        <v>34</v>
      </c>
      <c r="E326" s="131" t="s">
        <v>1190</v>
      </c>
      <c r="F326" s="99">
        <f t="shared" si="34"/>
        <v>400</v>
      </c>
      <c r="G326" s="147"/>
      <c r="H326" s="147"/>
      <c r="I326" s="64">
        <v>400</v>
      </c>
      <c r="J326" s="147"/>
      <c r="K326" s="147"/>
      <c r="L326" s="131" t="s">
        <v>1187</v>
      </c>
      <c r="M326" s="131" t="s">
        <v>836</v>
      </c>
    </row>
    <row r="327" spans="1:13" ht="42.75" customHeight="1">
      <c r="A327" s="209"/>
      <c r="B327" s="131">
        <v>6</v>
      </c>
      <c r="C327" s="137" t="s">
        <v>771</v>
      </c>
      <c r="D327" s="131" t="s">
        <v>34</v>
      </c>
      <c r="E327" s="131" t="s">
        <v>1190</v>
      </c>
      <c r="F327" s="99">
        <f t="shared" si="34"/>
        <v>600</v>
      </c>
      <c r="G327" s="147"/>
      <c r="H327" s="147"/>
      <c r="I327" s="64">
        <v>600</v>
      </c>
      <c r="J327" s="147"/>
      <c r="K327" s="147"/>
      <c r="L327" s="131" t="s">
        <v>837</v>
      </c>
      <c r="M327" s="131" t="s">
        <v>646</v>
      </c>
    </row>
    <row r="328" spans="1:13" ht="42.75" customHeight="1">
      <c r="A328" s="209"/>
      <c r="B328" s="131">
        <v>7</v>
      </c>
      <c r="C328" s="137" t="s">
        <v>772</v>
      </c>
      <c r="D328" s="131" t="s">
        <v>34</v>
      </c>
      <c r="E328" s="131" t="s">
        <v>1190</v>
      </c>
      <c r="F328" s="99">
        <f t="shared" si="34"/>
        <v>400</v>
      </c>
      <c r="G328" s="147"/>
      <c r="H328" s="147"/>
      <c r="I328" s="64">
        <v>400</v>
      </c>
      <c r="J328" s="147"/>
      <c r="K328" s="147"/>
      <c r="L328" s="131" t="s">
        <v>838</v>
      </c>
      <c r="M328" s="131" t="s">
        <v>839</v>
      </c>
    </row>
    <row r="329" spans="1:13" ht="53.25" customHeight="1">
      <c r="A329" s="209"/>
      <c r="B329" s="131">
        <v>8</v>
      </c>
      <c r="C329" s="137" t="s">
        <v>1188</v>
      </c>
      <c r="D329" s="131" t="s">
        <v>34</v>
      </c>
      <c r="E329" s="131" t="s">
        <v>1190</v>
      </c>
      <c r="F329" s="99">
        <f t="shared" si="34"/>
        <v>200</v>
      </c>
      <c r="G329" s="147"/>
      <c r="H329" s="147"/>
      <c r="I329" s="64">
        <v>200</v>
      </c>
      <c r="J329" s="147"/>
      <c r="K329" s="147"/>
      <c r="L329" s="131" t="s">
        <v>840</v>
      </c>
      <c r="M329" s="131" t="s">
        <v>841</v>
      </c>
    </row>
    <row r="330" spans="1:13" ht="62.25" customHeight="1">
      <c r="A330" s="209" t="s">
        <v>962</v>
      </c>
      <c r="B330" s="131">
        <v>9</v>
      </c>
      <c r="C330" s="137" t="s">
        <v>773</v>
      </c>
      <c r="D330" s="131" t="s">
        <v>34</v>
      </c>
      <c r="E330" s="131" t="s">
        <v>1190</v>
      </c>
      <c r="F330" s="99">
        <f t="shared" si="34"/>
        <v>400</v>
      </c>
      <c r="G330" s="147"/>
      <c r="H330" s="147"/>
      <c r="I330" s="64">
        <v>200</v>
      </c>
      <c r="J330" s="147"/>
      <c r="K330" s="147">
        <v>200</v>
      </c>
      <c r="L330" s="131" t="s">
        <v>774</v>
      </c>
      <c r="M330" s="131" t="s">
        <v>842</v>
      </c>
    </row>
    <row r="331" spans="1:13" ht="51.75" customHeight="1">
      <c r="A331" s="209"/>
      <c r="B331" s="131">
        <v>10</v>
      </c>
      <c r="C331" s="137" t="s">
        <v>775</v>
      </c>
      <c r="D331" s="131" t="s">
        <v>34</v>
      </c>
      <c r="E331" s="131" t="s">
        <v>1190</v>
      </c>
      <c r="F331" s="99">
        <f t="shared" si="34"/>
        <v>600</v>
      </c>
      <c r="G331" s="147"/>
      <c r="H331" s="147"/>
      <c r="I331" s="64">
        <v>600</v>
      </c>
      <c r="J331" s="147"/>
      <c r="K331" s="147"/>
      <c r="L331" s="131" t="s">
        <v>843</v>
      </c>
      <c r="M331" s="131" t="s">
        <v>54</v>
      </c>
    </row>
    <row r="332" spans="1:13" ht="80.25" customHeight="1">
      <c r="A332" s="209"/>
      <c r="B332" s="131">
        <v>11</v>
      </c>
      <c r="C332" s="137" t="s">
        <v>776</v>
      </c>
      <c r="D332" s="131" t="s">
        <v>34</v>
      </c>
      <c r="E332" s="131" t="s">
        <v>1190</v>
      </c>
      <c r="F332" s="99">
        <f t="shared" si="34"/>
        <v>400</v>
      </c>
      <c r="G332" s="147"/>
      <c r="H332" s="147"/>
      <c r="I332" s="64">
        <v>400</v>
      </c>
      <c r="J332" s="147"/>
      <c r="K332" s="147"/>
      <c r="L332" s="131" t="s">
        <v>777</v>
      </c>
      <c r="M332" s="131" t="s">
        <v>844</v>
      </c>
    </row>
    <row r="333" spans="1:13" ht="45">
      <c r="A333" s="209"/>
      <c r="B333" s="131">
        <v>12</v>
      </c>
      <c r="C333" s="137" t="s">
        <v>778</v>
      </c>
      <c r="D333" s="131" t="s">
        <v>34</v>
      </c>
      <c r="E333" s="131" t="s">
        <v>1190</v>
      </c>
      <c r="F333" s="99">
        <f t="shared" si="34"/>
        <v>700</v>
      </c>
      <c r="G333" s="147"/>
      <c r="H333" s="147"/>
      <c r="I333" s="64">
        <v>700</v>
      </c>
      <c r="J333" s="147"/>
      <c r="K333" s="147"/>
      <c r="L333" s="131" t="s">
        <v>845</v>
      </c>
      <c r="M333" s="131" t="s">
        <v>846</v>
      </c>
    </row>
    <row r="334" spans="1:13" ht="50.25" customHeight="1">
      <c r="A334" s="209"/>
      <c r="B334" s="131">
        <v>13</v>
      </c>
      <c r="C334" s="137" t="s">
        <v>779</v>
      </c>
      <c r="D334" s="131" t="s">
        <v>34</v>
      </c>
      <c r="E334" s="131" t="s">
        <v>1190</v>
      </c>
      <c r="F334" s="99">
        <f t="shared" si="34"/>
        <v>150</v>
      </c>
      <c r="G334" s="147"/>
      <c r="H334" s="147"/>
      <c r="I334" s="64">
        <v>150</v>
      </c>
      <c r="J334" s="147"/>
      <c r="K334" s="147"/>
      <c r="L334" s="131" t="s">
        <v>847</v>
      </c>
      <c r="M334" s="131" t="s">
        <v>848</v>
      </c>
    </row>
    <row r="335" spans="1:13" ht="63.75" customHeight="1">
      <c r="A335" s="209"/>
      <c r="B335" s="131">
        <v>14</v>
      </c>
      <c r="C335" s="137" t="s">
        <v>780</v>
      </c>
      <c r="D335" s="131" t="s">
        <v>34</v>
      </c>
      <c r="E335" s="131" t="s">
        <v>1190</v>
      </c>
      <c r="F335" s="99">
        <f t="shared" si="34"/>
        <v>36</v>
      </c>
      <c r="G335" s="147"/>
      <c r="H335" s="147"/>
      <c r="I335" s="64">
        <v>36</v>
      </c>
      <c r="J335" s="147"/>
      <c r="K335" s="147"/>
      <c r="L335" s="131" t="s">
        <v>849</v>
      </c>
      <c r="M335" s="131" t="s">
        <v>850</v>
      </c>
    </row>
    <row r="336" spans="1:13" ht="48" customHeight="1">
      <c r="A336" s="209"/>
      <c r="B336" s="131">
        <v>15</v>
      </c>
      <c r="C336" s="137" t="s">
        <v>781</v>
      </c>
      <c r="D336" s="131" t="s">
        <v>34</v>
      </c>
      <c r="E336" s="131" t="s">
        <v>1190</v>
      </c>
      <c r="F336" s="99">
        <f t="shared" si="34"/>
        <v>400</v>
      </c>
      <c r="G336" s="147"/>
      <c r="H336" s="147"/>
      <c r="I336" s="147">
        <v>400</v>
      </c>
      <c r="J336" s="147"/>
      <c r="K336" s="147"/>
      <c r="L336" s="131" t="s">
        <v>851</v>
      </c>
      <c r="M336" s="131" t="s">
        <v>37</v>
      </c>
    </row>
    <row r="337" spans="1:13" ht="51.75" customHeight="1">
      <c r="A337" s="209"/>
      <c r="B337" s="131">
        <v>16</v>
      </c>
      <c r="C337" s="137" t="s">
        <v>782</v>
      </c>
      <c r="D337" s="131" t="s">
        <v>34</v>
      </c>
      <c r="E337" s="131" t="s">
        <v>1190</v>
      </c>
      <c r="F337" s="99">
        <f t="shared" si="34"/>
        <v>200</v>
      </c>
      <c r="G337" s="147"/>
      <c r="H337" s="147"/>
      <c r="I337" s="147">
        <v>200</v>
      </c>
      <c r="J337" s="147"/>
      <c r="K337" s="147"/>
      <c r="L337" s="131" t="s">
        <v>852</v>
      </c>
      <c r="M337" s="131" t="s">
        <v>64</v>
      </c>
    </row>
    <row r="338" spans="1:13" ht="45">
      <c r="A338" s="209"/>
      <c r="B338" s="131">
        <v>17</v>
      </c>
      <c r="C338" s="137" t="s">
        <v>783</v>
      </c>
      <c r="D338" s="131" t="s">
        <v>34</v>
      </c>
      <c r="E338" s="131" t="s">
        <v>1190</v>
      </c>
      <c r="F338" s="99">
        <f t="shared" si="34"/>
        <v>300</v>
      </c>
      <c r="G338" s="147"/>
      <c r="H338" s="147"/>
      <c r="I338" s="147">
        <v>300</v>
      </c>
      <c r="J338" s="147"/>
      <c r="K338" s="147"/>
      <c r="L338" s="131" t="s">
        <v>853</v>
      </c>
      <c r="M338" s="131" t="s">
        <v>854</v>
      </c>
    </row>
    <row r="339" spans="1:13" ht="45">
      <c r="A339" s="209"/>
      <c r="B339" s="131">
        <v>18</v>
      </c>
      <c r="C339" s="137" t="s">
        <v>784</v>
      </c>
      <c r="D339" s="131" t="s">
        <v>34</v>
      </c>
      <c r="E339" s="131" t="s">
        <v>1190</v>
      </c>
      <c r="F339" s="99">
        <f t="shared" si="34"/>
        <v>400</v>
      </c>
      <c r="G339" s="147"/>
      <c r="H339" s="147"/>
      <c r="I339" s="147">
        <v>400</v>
      </c>
      <c r="J339" s="147"/>
      <c r="K339" s="147"/>
      <c r="L339" s="131" t="s">
        <v>855</v>
      </c>
      <c r="M339" s="131" t="s">
        <v>518</v>
      </c>
    </row>
    <row r="340" spans="1:13" ht="79.5" customHeight="1">
      <c r="A340" s="209"/>
      <c r="B340" s="131">
        <v>19</v>
      </c>
      <c r="C340" s="137" t="s">
        <v>785</v>
      </c>
      <c r="D340" s="131" t="s">
        <v>34</v>
      </c>
      <c r="E340" s="131" t="s">
        <v>1190</v>
      </c>
      <c r="F340" s="99">
        <f t="shared" si="34"/>
        <v>5000</v>
      </c>
      <c r="G340" s="147"/>
      <c r="H340" s="147"/>
      <c r="I340" s="147">
        <v>5000</v>
      </c>
      <c r="J340" s="147"/>
      <c r="K340" s="147"/>
      <c r="L340" s="131" t="s">
        <v>856</v>
      </c>
      <c r="M340" s="131" t="s">
        <v>857</v>
      </c>
    </row>
    <row r="341" spans="1:13" ht="45">
      <c r="A341" s="209"/>
      <c r="B341" s="131">
        <v>20</v>
      </c>
      <c r="C341" s="137" t="s">
        <v>786</v>
      </c>
      <c r="D341" s="131" t="s">
        <v>34</v>
      </c>
      <c r="E341" s="131" t="s">
        <v>1190</v>
      </c>
      <c r="F341" s="99">
        <f t="shared" si="34"/>
        <v>200</v>
      </c>
      <c r="G341" s="147"/>
      <c r="H341" s="147"/>
      <c r="I341" s="64">
        <v>200</v>
      </c>
      <c r="J341" s="147"/>
      <c r="K341" s="147"/>
      <c r="L341" s="131" t="s">
        <v>1189</v>
      </c>
      <c r="M341" s="131" t="s">
        <v>178</v>
      </c>
    </row>
    <row r="342" spans="1:13" ht="45" customHeight="1">
      <c r="A342" s="209"/>
      <c r="B342" s="131">
        <v>21</v>
      </c>
      <c r="C342" s="137" t="s">
        <v>787</v>
      </c>
      <c r="D342" s="131" t="s">
        <v>34</v>
      </c>
      <c r="E342" s="131" t="s">
        <v>1190</v>
      </c>
      <c r="F342" s="99">
        <f t="shared" si="34"/>
        <v>400</v>
      </c>
      <c r="G342" s="147"/>
      <c r="H342" s="147"/>
      <c r="I342" s="64">
        <v>400</v>
      </c>
      <c r="J342" s="147"/>
      <c r="K342" s="147"/>
      <c r="L342" s="131" t="s">
        <v>788</v>
      </c>
      <c r="M342" s="131" t="s">
        <v>213</v>
      </c>
    </row>
    <row r="343" spans="1:13" ht="47.25" customHeight="1">
      <c r="A343" s="209"/>
      <c r="B343" s="131">
        <v>22</v>
      </c>
      <c r="C343" s="137" t="s">
        <v>789</v>
      </c>
      <c r="D343" s="131" t="s">
        <v>34</v>
      </c>
      <c r="E343" s="131" t="s">
        <v>1190</v>
      </c>
      <c r="F343" s="99">
        <f t="shared" si="34"/>
        <v>5000</v>
      </c>
      <c r="G343" s="147"/>
      <c r="H343" s="147"/>
      <c r="I343" s="64">
        <v>5000</v>
      </c>
      <c r="J343" s="147"/>
      <c r="K343" s="147"/>
      <c r="L343" s="131" t="s">
        <v>858</v>
      </c>
      <c r="M343" s="131" t="s">
        <v>859</v>
      </c>
    </row>
    <row r="344" spans="1:13" ht="122.25" customHeight="1">
      <c r="A344" s="209" t="s">
        <v>962</v>
      </c>
      <c r="B344" s="131">
        <v>23</v>
      </c>
      <c r="C344" s="137" t="s">
        <v>790</v>
      </c>
      <c r="D344" s="131" t="s">
        <v>34</v>
      </c>
      <c r="E344" s="131" t="s">
        <v>1190</v>
      </c>
      <c r="F344" s="99">
        <f t="shared" si="34"/>
        <v>50</v>
      </c>
      <c r="G344" s="147"/>
      <c r="H344" s="147"/>
      <c r="I344" s="64">
        <v>50</v>
      </c>
      <c r="J344" s="147"/>
      <c r="K344" s="147"/>
      <c r="L344" s="131" t="s">
        <v>860</v>
      </c>
      <c r="M344" s="131" t="s">
        <v>685</v>
      </c>
    </row>
    <row r="345" spans="1:13" ht="66" customHeight="1">
      <c r="A345" s="209"/>
      <c r="B345" s="131">
        <v>24</v>
      </c>
      <c r="C345" s="30" t="s">
        <v>866</v>
      </c>
      <c r="D345" s="131" t="s">
        <v>34</v>
      </c>
      <c r="E345" s="131" t="s">
        <v>1190</v>
      </c>
      <c r="F345" s="99">
        <f t="shared" si="34"/>
        <v>3000</v>
      </c>
      <c r="G345" s="147"/>
      <c r="H345" s="147"/>
      <c r="I345" s="64">
        <v>3000</v>
      </c>
      <c r="J345" s="147"/>
      <c r="K345" s="147"/>
      <c r="L345" s="131" t="s">
        <v>861</v>
      </c>
      <c r="M345" s="131" t="s">
        <v>512</v>
      </c>
    </row>
    <row r="346" spans="1:13" ht="45">
      <c r="A346" s="209"/>
      <c r="B346" s="131">
        <v>25</v>
      </c>
      <c r="C346" s="30" t="s">
        <v>791</v>
      </c>
      <c r="D346" s="131" t="s">
        <v>34</v>
      </c>
      <c r="E346" s="131" t="s">
        <v>1190</v>
      </c>
      <c r="F346" s="99">
        <f t="shared" si="34"/>
        <v>900</v>
      </c>
      <c r="G346" s="147"/>
      <c r="H346" s="147"/>
      <c r="I346" s="64">
        <v>900</v>
      </c>
      <c r="J346" s="147"/>
      <c r="K346" s="147"/>
      <c r="L346" s="131" t="s">
        <v>792</v>
      </c>
      <c r="M346" s="131" t="s">
        <v>151</v>
      </c>
    </row>
    <row r="347" spans="1:13" ht="47.25" customHeight="1">
      <c r="A347" s="209"/>
      <c r="B347" s="131">
        <v>26</v>
      </c>
      <c r="C347" s="30" t="s">
        <v>793</v>
      </c>
      <c r="D347" s="131" t="s">
        <v>34</v>
      </c>
      <c r="E347" s="131" t="s">
        <v>1190</v>
      </c>
      <c r="F347" s="99">
        <f t="shared" si="34"/>
        <v>600</v>
      </c>
      <c r="G347" s="147"/>
      <c r="H347" s="147"/>
      <c r="I347" s="64">
        <v>600</v>
      </c>
      <c r="J347" s="147"/>
      <c r="K347" s="147"/>
      <c r="L347" s="131" t="s">
        <v>794</v>
      </c>
      <c r="M347" s="131" t="s">
        <v>862</v>
      </c>
    </row>
    <row r="348" spans="1:13" ht="50.25" customHeight="1">
      <c r="A348" s="209"/>
      <c r="B348" s="131">
        <v>27</v>
      </c>
      <c r="C348" s="30" t="s">
        <v>795</v>
      </c>
      <c r="D348" s="131" t="s">
        <v>34</v>
      </c>
      <c r="E348" s="131" t="s">
        <v>1190</v>
      </c>
      <c r="F348" s="99">
        <f t="shared" si="34"/>
        <v>2000</v>
      </c>
      <c r="G348" s="147"/>
      <c r="H348" s="147"/>
      <c r="I348" s="64">
        <v>2000</v>
      </c>
      <c r="J348" s="147"/>
      <c r="K348" s="147"/>
      <c r="L348" s="131" t="s">
        <v>863</v>
      </c>
      <c r="M348" s="131" t="s">
        <v>229</v>
      </c>
    </row>
    <row r="349" spans="1:13" ht="64.5" customHeight="1">
      <c r="A349" s="209"/>
      <c r="B349" s="131">
        <v>28</v>
      </c>
      <c r="C349" s="30" t="s">
        <v>796</v>
      </c>
      <c r="D349" s="131" t="s">
        <v>34</v>
      </c>
      <c r="E349" s="131" t="s">
        <v>1190</v>
      </c>
      <c r="F349" s="99">
        <f t="shared" si="34"/>
        <v>12000</v>
      </c>
      <c r="G349" s="147"/>
      <c r="H349" s="147"/>
      <c r="I349" s="64">
        <v>12000</v>
      </c>
      <c r="J349" s="147"/>
      <c r="K349" s="147"/>
      <c r="L349" s="131" t="s">
        <v>794</v>
      </c>
      <c r="M349" s="131" t="s">
        <v>864</v>
      </c>
    </row>
    <row r="350" spans="1:13" ht="78.75" customHeight="1">
      <c r="A350" s="209"/>
      <c r="B350" s="131">
        <v>29</v>
      </c>
      <c r="C350" s="30" t="s">
        <v>797</v>
      </c>
      <c r="D350" s="131" t="s">
        <v>34</v>
      </c>
      <c r="E350" s="131" t="s">
        <v>1190</v>
      </c>
      <c r="F350" s="99">
        <f t="shared" si="34"/>
        <v>12000</v>
      </c>
      <c r="G350" s="147"/>
      <c r="H350" s="147"/>
      <c r="I350" s="64">
        <v>12000</v>
      </c>
      <c r="J350" s="147"/>
      <c r="K350" s="147"/>
      <c r="L350" s="131" t="s">
        <v>794</v>
      </c>
      <c r="M350" s="131" t="s">
        <v>864</v>
      </c>
    </row>
    <row r="351" spans="1:13" ht="48" customHeight="1">
      <c r="A351" s="209"/>
      <c r="B351" s="131">
        <v>30</v>
      </c>
      <c r="C351" s="30" t="s">
        <v>798</v>
      </c>
      <c r="D351" s="131" t="s">
        <v>34</v>
      </c>
      <c r="E351" s="131" t="s">
        <v>1190</v>
      </c>
      <c r="F351" s="99">
        <f t="shared" si="34"/>
        <v>600</v>
      </c>
      <c r="G351" s="147"/>
      <c r="H351" s="147"/>
      <c r="I351" s="64">
        <v>600</v>
      </c>
      <c r="J351" s="147"/>
      <c r="K351" s="147"/>
      <c r="L351" s="179" t="s">
        <v>1373</v>
      </c>
      <c r="M351" s="179" t="s">
        <v>1038</v>
      </c>
    </row>
    <row r="352" spans="1:13" ht="48" customHeight="1">
      <c r="A352" s="210"/>
      <c r="B352" s="131">
        <v>31</v>
      </c>
      <c r="C352" s="30" t="s">
        <v>799</v>
      </c>
      <c r="D352" s="131" t="s">
        <v>34</v>
      </c>
      <c r="E352" s="131" t="s">
        <v>1190</v>
      </c>
      <c r="F352" s="99">
        <f t="shared" si="34"/>
        <v>4000</v>
      </c>
      <c r="G352" s="147"/>
      <c r="H352" s="147"/>
      <c r="I352" s="64">
        <v>4000</v>
      </c>
      <c r="J352" s="147"/>
      <c r="K352" s="147"/>
      <c r="L352" s="179" t="s">
        <v>1372</v>
      </c>
      <c r="M352" s="179" t="s">
        <v>461</v>
      </c>
    </row>
    <row r="353" spans="1:681" s="3" customFormat="1" ht="23.25" customHeight="1">
      <c r="A353" s="11"/>
      <c r="B353" s="11"/>
      <c r="C353" s="161" t="s">
        <v>7</v>
      </c>
      <c r="D353" s="162"/>
      <c r="E353" s="159"/>
      <c r="F353" s="164">
        <f t="shared" ref="F353:K353" si="35">SUM(F322:F352)</f>
        <v>53396</v>
      </c>
      <c r="G353" s="164">
        <f t="shared" si="35"/>
        <v>0</v>
      </c>
      <c r="H353" s="164">
        <f t="shared" si="35"/>
        <v>0</v>
      </c>
      <c r="I353" s="164">
        <f>SUM(I322:I352)</f>
        <v>53196</v>
      </c>
      <c r="J353" s="164">
        <f t="shared" si="35"/>
        <v>0</v>
      </c>
      <c r="K353" s="164">
        <f t="shared" si="35"/>
        <v>200</v>
      </c>
      <c r="L353" s="11"/>
      <c r="M353" s="90"/>
      <c r="N353" s="43"/>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50"/>
      <c r="CD353" s="50"/>
      <c r="CE353" s="50"/>
      <c r="CF353" s="50"/>
      <c r="CG353" s="50"/>
      <c r="CH353" s="50"/>
      <c r="CI353" s="50"/>
      <c r="CJ353" s="50"/>
      <c r="CK353" s="50"/>
      <c r="CL353" s="50"/>
      <c r="CM353" s="50"/>
      <c r="CN353" s="50"/>
      <c r="CO353" s="50"/>
      <c r="CP353" s="50"/>
      <c r="CQ353" s="50"/>
      <c r="CR353" s="50"/>
      <c r="CS353" s="50"/>
      <c r="CT353" s="50"/>
      <c r="CU353" s="50"/>
      <c r="CV353" s="50"/>
      <c r="CW353" s="50"/>
      <c r="CX353" s="50"/>
      <c r="CY353" s="50"/>
      <c r="CZ353" s="50"/>
      <c r="DA353" s="50"/>
      <c r="DB353" s="50"/>
      <c r="DC353" s="50"/>
      <c r="DD353" s="50"/>
      <c r="DE353" s="50"/>
      <c r="DF353" s="50"/>
      <c r="DG353" s="50"/>
      <c r="DH353" s="50"/>
      <c r="DI353" s="50"/>
      <c r="DJ353" s="50"/>
      <c r="DK353" s="50"/>
      <c r="DL353" s="50"/>
      <c r="DM353" s="50"/>
      <c r="DN353" s="50"/>
      <c r="DO353" s="50"/>
      <c r="DP353" s="50"/>
      <c r="DQ353" s="50"/>
      <c r="DR353" s="50"/>
      <c r="DS353" s="50"/>
      <c r="DT353" s="50"/>
      <c r="DU353" s="50"/>
      <c r="DV353" s="50"/>
      <c r="DW353" s="50"/>
      <c r="DX353" s="50"/>
      <c r="DY353" s="50"/>
      <c r="DZ353" s="50"/>
      <c r="EA353" s="50"/>
      <c r="EB353" s="50"/>
      <c r="EC353" s="50"/>
      <c r="ED353" s="50"/>
      <c r="EE353" s="50"/>
      <c r="EF353" s="50"/>
      <c r="EG353" s="50"/>
      <c r="EH353" s="50"/>
      <c r="EI353" s="50"/>
      <c r="EJ353" s="50"/>
      <c r="EK353" s="50"/>
      <c r="EL353" s="50"/>
      <c r="EM353" s="50"/>
      <c r="EN353" s="50"/>
      <c r="EO353" s="50"/>
      <c r="EP353" s="50"/>
      <c r="EQ353" s="50"/>
      <c r="ER353" s="50"/>
      <c r="ES353" s="50"/>
      <c r="ET353" s="50"/>
      <c r="EU353" s="50"/>
      <c r="EV353" s="50"/>
      <c r="EW353" s="50"/>
      <c r="EX353" s="50"/>
      <c r="EY353" s="50"/>
      <c r="EZ353" s="50"/>
      <c r="FA353" s="50"/>
      <c r="FB353" s="50"/>
      <c r="FC353" s="50"/>
      <c r="FD353" s="50"/>
      <c r="FE353" s="50"/>
      <c r="FF353" s="50"/>
      <c r="FG353" s="50"/>
      <c r="FH353" s="50"/>
      <c r="FI353" s="50"/>
      <c r="FJ353" s="50"/>
      <c r="FK353" s="50"/>
      <c r="FL353" s="50"/>
      <c r="FM353" s="50"/>
      <c r="FN353" s="50"/>
      <c r="FO353" s="50"/>
      <c r="FP353" s="50"/>
      <c r="FQ353" s="50"/>
      <c r="FR353" s="50"/>
      <c r="FS353" s="50"/>
      <c r="FT353" s="50"/>
      <c r="FU353" s="50"/>
      <c r="FV353" s="50"/>
      <c r="FW353" s="50"/>
      <c r="FX353" s="50"/>
      <c r="FY353" s="50"/>
      <c r="FZ353" s="50"/>
      <c r="GA353" s="50"/>
      <c r="GB353" s="50"/>
      <c r="GC353" s="50"/>
      <c r="GD353" s="50"/>
      <c r="GE353" s="50"/>
      <c r="GF353" s="50"/>
      <c r="GG353" s="50"/>
      <c r="GH353" s="50"/>
      <c r="GI353" s="50"/>
      <c r="GJ353" s="50"/>
      <c r="GK353" s="50"/>
      <c r="GL353" s="50"/>
      <c r="GM353" s="50"/>
      <c r="GN353" s="50"/>
      <c r="GO353" s="50"/>
      <c r="GP353" s="50"/>
      <c r="GQ353" s="50"/>
      <c r="GR353" s="50"/>
      <c r="GS353" s="50"/>
      <c r="GT353" s="50"/>
      <c r="GU353" s="50"/>
      <c r="GV353" s="50"/>
      <c r="GW353" s="50"/>
      <c r="GX353" s="50"/>
      <c r="GY353" s="50"/>
      <c r="GZ353" s="50"/>
      <c r="HA353" s="50"/>
      <c r="HB353" s="50"/>
      <c r="HC353" s="50"/>
      <c r="HD353" s="50"/>
      <c r="HE353" s="50"/>
      <c r="HF353" s="50"/>
      <c r="HG353" s="50"/>
      <c r="HH353" s="50"/>
      <c r="HI353" s="50"/>
      <c r="HJ353" s="50"/>
      <c r="HK353" s="50"/>
      <c r="HL353" s="50"/>
      <c r="HM353" s="50"/>
      <c r="HN353" s="50"/>
      <c r="HO353" s="50"/>
      <c r="HP353" s="50"/>
      <c r="HQ353" s="50"/>
      <c r="HR353" s="50"/>
      <c r="HS353" s="50"/>
      <c r="HT353" s="50"/>
      <c r="HU353" s="50"/>
      <c r="HV353" s="50"/>
      <c r="HW353" s="50"/>
      <c r="HX353" s="50"/>
      <c r="HY353" s="50"/>
      <c r="HZ353" s="50"/>
      <c r="IA353" s="50"/>
      <c r="IB353" s="50"/>
      <c r="IC353" s="50"/>
      <c r="ID353" s="50"/>
      <c r="IE353" s="50"/>
      <c r="IF353" s="50"/>
      <c r="IG353" s="50"/>
      <c r="IH353" s="50"/>
      <c r="II353" s="50"/>
      <c r="IJ353" s="50"/>
      <c r="IK353" s="50"/>
      <c r="IL353" s="50"/>
      <c r="IM353" s="50"/>
      <c r="IN353" s="50"/>
      <c r="IO353" s="50"/>
      <c r="IP353" s="50"/>
      <c r="IQ353" s="50"/>
      <c r="IR353" s="50"/>
      <c r="IS353" s="50"/>
      <c r="IT353" s="50"/>
      <c r="IU353" s="50"/>
      <c r="IV353" s="50"/>
      <c r="IW353" s="50"/>
      <c r="IX353" s="50"/>
      <c r="IY353" s="50"/>
      <c r="IZ353" s="50"/>
      <c r="JA353" s="50"/>
      <c r="JB353" s="50"/>
      <c r="JC353" s="50"/>
      <c r="JD353" s="50"/>
      <c r="JE353" s="50"/>
      <c r="JF353" s="50"/>
      <c r="JG353" s="50"/>
      <c r="JH353" s="50"/>
      <c r="JI353" s="50"/>
      <c r="JJ353" s="50"/>
      <c r="JK353" s="50"/>
      <c r="JL353" s="50"/>
      <c r="JM353" s="50"/>
      <c r="JN353" s="50"/>
      <c r="JO353" s="50"/>
      <c r="JP353" s="50"/>
      <c r="JQ353" s="50"/>
      <c r="JR353" s="50"/>
      <c r="JS353" s="50"/>
      <c r="JT353" s="50"/>
      <c r="JU353" s="50"/>
      <c r="JV353" s="50"/>
      <c r="JW353" s="50"/>
      <c r="JX353" s="50"/>
      <c r="JY353" s="50"/>
      <c r="JZ353" s="50"/>
      <c r="KA353" s="50"/>
      <c r="KB353" s="50"/>
      <c r="KC353" s="50"/>
      <c r="KD353" s="50"/>
      <c r="KE353" s="50"/>
      <c r="KF353" s="50"/>
      <c r="KG353" s="50"/>
      <c r="KH353" s="50"/>
      <c r="KI353" s="50"/>
      <c r="KJ353" s="50"/>
      <c r="KK353" s="50"/>
      <c r="KL353" s="50"/>
      <c r="KM353" s="50"/>
      <c r="KN353" s="50"/>
      <c r="KO353" s="50"/>
      <c r="KP353" s="50"/>
      <c r="KQ353" s="50"/>
      <c r="KR353" s="50"/>
      <c r="KS353" s="50"/>
      <c r="KT353" s="50"/>
      <c r="KU353" s="50"/>
      <c r="KV353" s="50"/>
      <c r="KW353" s="50"/>
      <c r="KX353" s="50"/>
      <c r="KY353" s="50"/>
      <c r="KZ353" s="50"/>
      <c r="LA353" s="50"/>
      <c r="LB353" s="50"/>
      <c r="LC353" s="50"/>
      <c r="LD353" s="50"/>
      <c r="LE353" s="50"/>
      <c r="LF353" s="50"/>
      <c r="LG353" s="50"/>
      <c r="LH353" s="50"/>
      <c r="LI353" s="50"/>
      <c r="LJ353" s="50"/>
      <c r="LK353" s="50"/>
      <c r="LL353" s="50"/>
      <c r="LM353" s="50"/>
      <c r="LN353" s="50"/>
      <c r="LO353" s="50"/>
      <c r="LP353" s="50"/>
      <c r="LQ353" s="50"/>
      <c r="LR353" s="50"/>
      <c r="LS353" s="50"/>
      <c r="LT353" s="50"/>
      <c r="LU353" s="50"/>
      <c r="LV353" s="50"/>
      <c r="LW353" s="50"/>
      <c r="LX353" s="50"/>
      <c r="LY353" s="50"/>
      <c r="LZ353" s="50"/>
      <c r="MA353" s="50"/>
      <c r="MB353" s="50"/>
      <c r="MC353" s="50"/>
      <c r="MD353" s="50"/>
      <c r="ME353" s="50"/>
      <c r="MF353" s="50"/>
      <c r="MG353" s="50"/>
      <c r="MH353" s="50"/>
      <c r="MI353" s="50"/>
      <c r="MJ353" s="50"/>
      <c r="MK353" s="50"/>
      <c r="ML353" s="50"/>
      <c r="MM353" s="50"/>
      <c r="MN353" s="50"/>
      <c r="MO353" s="50"/>
      <c r="MP353" s="50"/>
      <c r="MQ353" s="50"/>
      <c r="MR353" s="50"/>
      <c r="MS353" s="50"/>
      <c r="MT353" s="50"/>
      <c r="MU353" s="50"/>
      <c r="MV353" s="50"/>
      <c r="MW353" s="50"/>
      <c r="MX353" s="50"/>
      <c r="MY353" s="50"/>
      <c r="MZ353" s="50"/>
      <c r="NA353" s="50"/>
      <c r="NB353" s="50"/>
      <c r="NC353" s="50"/>
      <c r="ND353" s="50"/>
      <c r="NE353" s="50"/>
      <c r="NF353" s="50"/>
      <c r="NG353" s="50"/>
      <c r="NH353" s="50"/>
      <c r="NI353" s="50"/>
      <c r="NJ353" s="50"/>
      <c r="NK353" s="50"/>
      <c r="NL353" s="50"/>
      <c r="NM353" s="50"/>
      <c r="NN353" s="50"/>
      <c r="NO353" s="50"/>
      <c r="NP353" s="50"/>
      <c r="NQ353" s="50"/>
      <c r="NR353" s="50"/>
      <c r="NS353" s="50"/>
      <c r="NT353" s="50"/>
      <c r="NU353" s="50"/>
      <c r="NV353" s="50"/>
      <c r="NW353" s="50"/>
      <c r="NX353" s="50"/>
      <c r="NY353" s="50"/>
      <c r="NZ353" s="50"/>
      <c r="OA353" s="50"/>
      <c r="OB353" s="50"/>
      <c r="OC353" s="50"/>
      <c r="OD353" s="50"/>
      <c r="OE353" s="50"/>
      <c r="OF353" s="50"/>
      <c r="OG353" s="50"/>
      <c r="OH353" s="50"/>
      <c r="OI353" s="50"/>
      <c r="OJ353" s="50"/>
      <c r="OK353" s="50"/>
      <c r="OL353" s="50"/>
      <c r="OM353" s="50"/>
      <c r="ON353" s="50"/>
      <c r="OO353" s="50"/>
      <c r="OP353" s="50"/>
      <c r="OQ353" s="50"/>
      <c r="OR353" s="50"/>
      <c r="OS353" s="50"/>
      <c r="OT353" s="50"/>
      <c r="OU353" s="50"/>
      <c r="OV353" s="50"/>
      <c r="OW353" s="50"/>
      <c r="OX353" s="50"/>
      <c r="OY353" s="50"/>
      <c r="OZ353" s="50"/>
      <c r="PA353" s="50"/>
      <c r="PB353" s="50"/>
      <c r="PC353" s="50"/>
      <c r="PD353" s="50"/>
      <c r="PE353" s="50"/>
      <c r="PF353" s="50"/>
      <c r="PG353" s="50"/>
      <c r="PH353" s="50"/>
      <c r="PI353" s="50"/>
      <c r="PJ353" s="50"/>
      <c r="PK353" s="50"/>
      <c r="PL353" s="50"/>
      <c r="PM353" s="50"/>
      <c r="PN353" s="50"/>
      <c r="PO353" s="50"/>
      <c r="PP353" s="50"/>
      <c r="PQ353" s="50"/>
      <c r="PR353" s="50"/>
      <c r="PS353" s="50"/>
      <c r="PT353" s="50"/>
      <c r="PU353" s="50"/>
      <c r="PV353" s="50"/>
      <c r="PW353" s="50"/>
      <c r="PX353" s="50"/>
      <c r="PY353" s="50"/>
      <c r="PZ353" s="50"/>
      <c r="QA353" s="50"/>
      <c r="QB353" s="50"/>
      <c r="QC353" s="50"/>
      <c r="QD353" s="50"/>
      <c r="QE353" s="50"/>
      <c r="QF353" s="50"/>
      <c r="QG353" s="50"/>
      <c r="QH353" s="50"/>
      <c r="QI353" s="50"/>
      <c r="QJ353" s="50"/>
      <c r="QK353" s="50"/>
      <c r="QL353" s="50"/>
      <c r="QM353" s="50"/>
      <c r="QN353" s="50"/>
      <c r="QO353" s="50"/>
      <c r="QP353" s="50"/>
      <c r="QQ353" s="50"/>
      <c r="QR353" s="50"/>
      <c r="QS353" s="50"/>
      <c r="QT353" s="50"/>
      <c r="QU353" s="50"/>
      <c r="QV353" s="50"/>
      <c r="QW353" s="50"/>
      <c r="QX353" s="50"/>
      <c r="QY353" s="50"/>
      <c r="QZ353" s="50"/>
      <c r="RA353" s="50"/>
      <c r="RB353" s="50"/>
      <c r="RC353" s="50"/>
      <c r="RD353" s="50"/>
      <c r="RE353" s="50"/>
      <c r="RF353" s="50"/>
      <c r="RG353" s="50"/>
      <c r="RH353" s="50"/>
      <c r="RI353" s="50"/>
      <c r="RJ353" s="50"/>
      <c r="RK353" s="50"/>
      <c r="RL353" s="50"/>
      <c r="RM353" s="50"/>
      <c r="RN353" s="50"/>
      <c r="RO353" s="50"/>
      <c r="RP353" s="50"/>
      <c r="RQ353" s="50"/>
      <c r="RR353" s="50"/>
      <c r="RS353" s="50"/>
      <c r="RT353" s="50"/>
      <c r="RU353" s="50"/>
      <c r="RV353" s="50"/>
      <c r="RW353" s="50"/>
      <c r="RX353" s="50"/>
      <c r="RY353" s="50"/>
      <c r="RZ353" s="50"/>
      <c r="SA353" s="50"/>
      <c r="SB353" s="50"/>
      <c r="SC353" s="50"/>
      <c r="SD353" s="50"/>
      <c r="SE353" s="50"/>
      <c r="SF353" s="50"/>
      <c r="SG353" s="50"/>
      <c r="SH353" s="50"/>
      <c r="SI353" s="50"/>
      <c r="SJ353" s="50"/>
      <c r="SK353" s="50"/>
      <c r="SL353" s="50"/>
      <c r="SM353" s="50"/>
      <c r="SN353" s="50"/>
      <c r="SO353" s="50"/>
      <c r="SP353" s="50"/>
      <c r="SQ353" s="50"/>
      <c r="SR353" s="50"/>
      <c r="SS353" s="50"/>
      <c r="ST353" s="50"/>
      <c r="SU353" s="50"/>
      <c r="SV353" s="50"/>
      <c r="SW353" s="50"/>
      <c r="SX353" s="50"/>
      <c r="SY353" s="50"/>
      <c r="SZ353" s="50"/>
      <c r="TA353" s="50"/>
      <c r="TB353" s="50"/>
      <c r="TC353" s="50"/>
      <c r="TD353" s="50"/>
      <c r="TE353" s="50"/>
      <c r="TF353" s="50"/>
      <c r="TG353" s="50"/>
      <c r="TH353" s="50"/>
      <c r="TI353" s="50"/>
      <c r="TJ353" s="50"/>
      <c r="TK353" s="50"/>
      <c r="TL353" s="50"/>
      <c r="TM353" s="50"/>
      <c r="TN353" s="50"/>
      <c r="TO353" s="50"/>
      <c r="TP353" s="50"/>
      <c r="TQ353" s="50"/>
      <c r="TR353" s="50"/>
      <c r="TS353" s="50"/>
      <c r="TT353" s="50"/>
      <c r="TU353" s="50"/>
      <c r="TV353" s="50"/>
      <c r="TW353" s="50"/>
      <c r="TX353" s="50"/>
      <c r="TY353" s="50"/>
      <c r="TZ353" s="50"/>
      <c r="UA353" s="50"/>
      <c r="UB353" s="50"/>
      <c r="UC353" s="50"/>
      <c r="UD353" s="50"/>
      <c r="UE353" s="50"/>
      <c r="UF353" s="50"/>
      <c r="UG353" s="50"/>
      <c r="UH353" s="50"/>
      <c r="UI353" s="50"/>
      <c r="UJ353" s="50"/>
      <c r="UK353" s="50"/>
      <c r="UL353" s="50"/>
      <c r="UM353" s="50"/>
      <c r="UN353" s="50"/>
      <c r="UO353" s="50"/>
      <c r="UP353" s="50"/>
      <c r="UQ353" s="50"/>
      <c r="UR353" s="50"/>
      <c r="US353" s="50"/>
      <c r="UT353" s="50"/>
      <c r="UU353" s="50"/>
      <c r="UV353" s="50"/>
      <c r="UW353" s="50"/>
      <c r="UX353" s="50"/>
      <c r="UY353" s="50"/>
      <c r="UZ353" s="50"/>
      <c r="VA353" s="50"/>
      <c r="VB353" s="50"/>
      <c r="VC353" s="50"/>
      <c r="VD353" s="50"/>
      <c r="VE353" s="50"/>
      <c r="VF353" s="50"/>
      <c r="VG353" s="50"/>
      <c r="VH353" s="50"/>
      <c r="VI353" s="50"/>
      <c r="VJ353" s="50"/>
      <c r="VK353" s="50"/>
      <c r="VL353" s="50"/>
      <c r="VM353" s="50"/>
      <c r="VN353" s="50"/>
      <c r="VO353" s="50"/>
      <c r="VP353" s="50"/>
      <c r="VQ353" s="50"/>
      <c r="VR353" s="50"/>
      <c r="VS353" s="50"/>
      <c r="VT353" s="50"/>
      <c r="VU353" s="50"/>
      <c r="VV353" s="50"/>
      <c r="VW353" s="50"/>
      <c r="VX353" s="50"/>
      <c r="VY353" s="50"/>
      <c r="VZ353" s="50"/>
      <c r="WA353" s="50"/>
      <c r="WB353" s="50"/>
      <c r="WC353" s="50"/>
      <c r="WD353" s="50"/>
      <c r="WE353" s="50"/>
      <c r="WF353" s="50"/>
      <c r="WG353" s="50"/>
      <c r="WH353" s="50"/>
      <c r="WI353" s="50"/>
      <c r="WJ353" s="50"/>
      <c r="WK353" s="50"/>
      <c r="WL353" s="50"/>
      <c r="WM353" s="50"/>
      <c r="WN353" s="50"/>
      <c r="WO353" s="50"/>
      <c r="WP353" s="50"/>
      <c r="WQ353" s="50"/>
      <c r="WR353" s="50"/>
      <c r="WS353" s="50"/>
      <c r="WT353" s="50"/>
      <c r="WU353" s="50"/>
      <c r="WV353" s="50"/>
      <c r="WW353" s="50"/>
      <c r="WX353" s="50"/>
      <c r="WY353" s="50"/>
      <c r="WZ353" s="50"/>
      <c r="XA353" s="50"/>
      <c r="XB353" s="50"/>
      <c r="XC353" s="50"/>
      <c r="XD353" s="50"/>
      <c r="XE353" s="50"/>
      <c r="XF353" s="50"/>
      <c r="XG353" s="50"/>
      <c r="XH353" s="50"/>
      <c r="XI353" s="50"/>
      <c r="XJ353" s="50"/>
      <c r="XK353" s="50"/>
      <c r="XL353" s="50"/>
      <c r="XM353" s="50"/>
      <c r="XN353" s="50"/>
      <c r="XO353" s="50"/>
      <c r="XP353" s="50"/>
      <c r="XQ353" s="50"/>
      <c r="XR353" s="50"/>
      <c r="XS353" s="50"/>
      <c r="XT353" s="50"/>
      <c r="XU353" s="50"/>
      <c r="XV353" s="50"/>
      <c r="XW353" s="50"/>
      <c r="XX353" s="50"/>
      <c r="XY353" s="50"/>
      <c r="XZ353" s="50"/>
      <c r="YA353" s="50"/>
      <c r="YB353" s="50"/>
      <c r="YC353" s="50"/>
      <c r="YD353" s="50"/>
      <c r="YE353" s="50"/>
      <c r="YF353" s="50"/>
      <c r="YG353" s="50"/>
      <c r="YH353" s="50"/>
      <c r="YI353" s="50"/>
      <c r="YJ353" s="50"/>
      <c r="YK353" s="50"/>
      <c r="YL353" s="50"/>
      <c r="YM353" s="50"/>
      <c r="YN353" s="50"/>
      <c r="YO353" s="50"/>
      <c r="YP353" s="50"/>
      <c r="YQ353" s="50"/>
      <c r="YR353" s="50"/>
      <c r="YS353" s="50"/>
      <c r="YT353" s="50"/>
      <c r="YU353" s="50"/>
      <c r="YV353" s="50"/>
      <c r="YW353" s="50"/>
      <c r="YX353" s="50"/>
      <c r="YY353" s="50"/>
      <c r="YZ353" s="50"/>
      <c r="ZA353" s="50"/>
      <c r="ZB353" s="50"/>
      <c r="ZC353" s="50"/>
      <c r="ZD353" s="50"/>
      <c r="ZE353" s="50"/>
    </row>
    <row r="354" spans="1:681" ht="23.25" customHeight="1">
      <c r="A354" s="201" t="s">
        <v>1325</v>
      </c>
      <c r="B354" s="201"/>
      <c r="C354" s="201"/>
      <c r="D354" s="201"/>
      <c r="E354" s="201"/>
      <c r="F354" s="201"/>
      <c r="G354" s="201"/>
      <c r="H354" s="201"/>
      <c r="I354" s="201"/>
      <c r="J354" s="201"/>
      <c r="K354" s="201"/>
      <c r="L354" s="201"/>
      <c r="M354" s="201"/>
    </row>
    <row r="355" spans="1:681" ht="124.5" customHeight="1">
      <c r="A355" s="208" t="s">
        <v>963</v>
      </c>
      <c r="B355" s="131">
        <v>1</v>
      </c>
      <c r="C355" s="58" t="s">
        <v>696</v>
      </c>
      <c r="D355" s="130" t="s">
        <v>34</v>
      </c>
      <c r="E355" s="130" t="s">
        <v>1191</v>
      </c>
      <c r="F355" s="59">
        <f>G355+H355+I355+J355+K355</f>
        <v>439</v>
      </c>
      <c r="G355" s="60">
        <v>12</v>
      </c>
      <c r="H355" s="60"/>
      <c r="I355" s="60">
        <v>427</v>
      </c>
      <c r="J355" s="60"/>
      <c r="K355" s="60"/>
      <c r="L355" s="61" t="s">
        <v>917</v>
      </c>
      <c r="M355" s="115" t="s">
        <v>722</v>
      </c>
    </row>
    <row r="356" spans="1:681" ht="126.75" customHeight="1">
      <c r="A356" s="209"/>
      <c r="B356" s="131">
        <v>2</v>
      </c>
      <c r="C356" s="58" t="s">
        <v>697</v>
      </c>
      <c r="D356" s="130" t="s">
        <v>34</v>
      </c>
      <c r="E356" s="130" t="s">
        <v>1191</v>
      </c>
      <c r="F356" s="59">
        <f t="shared" ref="F356:F386" si="36">G356+H356+I356+J356+K356</f>
        <v>2841.7</v>
      </c>
      <c r="G356" s="60">
        <v>87</v>
      </c>
      <c r="H356" s="60"/>
      <c r="I356" s="60">
        <v>389.7</v>
      </c>
      <c r="J356" s="60"/>
      <c r="K356" s="60">
        <v>2365</v>
      </c>
      <c r="L356" s="61" t="s">
        <v>916</v>
      </c>
      <c r="M356" s="115" t="s">
        <v>865</v>
      </c>
    </row>
    <row r="357" spans="1:681" ht="67.5" customHeight="1">
      <c r="A357" s="209"/>
      <c r="B357" s="131">
        <v>3</v>
      </c>
      <c r="C357" s="137" t="s">
        <v>867</v>
      </c>
      <c r="D357" s="130" t="s">
        <v>34</v>
      </c>
      <c r="E357" s="216" t="s">
        <v>1191</v>
      </c>
      <c r="F357" s="59">
        <f t="shared" si="36"/>
        <v>240</v>
      </c>
      <c r="G357" s="60"/>
      <c r="H357" s="60"/>
      <c r="I357" s="60">
        <f>I358+I359</f>
        <v>240</v>
      </c>
      <c r="J357" s="60"/>
      <c r="K357" s="60"/>
      <c r="L357" s="61"/>
      <c r="M357" s="115"/>
    </row>
    <row r="358" spans="1:681" ht="51.75" customHeight="1">
      <c r="A358" s="209"/>
      <c r="B358" s="131"/>
      <c r="C358" s="70" t="s">
        <v>868</v>
      </c>
      <c r="D358" s="130"/>
      <c r="E358" s="216"/>
      <c r="F358" s="66">
        <f t="shared" si="36"/>
        <v>200</v>
      </c>
      <c r="G358" s="67"/>
      <c r="H358" s="67"/>
      <c r="I358" s="67">
        <v>200</v>
      </c>
      <c r="J358" s="67"/>
      <c r="K358" s="67"/>
      <c r="L358" s="131" t="s">
        <v>869</v>
      </c>
      <c r="M358" s="131" t="s">
        <v>229</v>
      </c>
    </row>
    <row r="359" spans="1:681" ht="79.5" customHeight="1">
      <c r="A359" s="209"/>
      <c r="B359" s="131"/>
      <c r="C359" s="70" t="s">
        <v>870</v>
      </c>
      <c r="D359" s="130"/>
      <c r="E359" s="216"/>
      <c r="F359" s="66">
        <f t="shared" si="36"/>
        <v>40</v>
      </c>
      <c r="G359" s="67"/>
      <c r="H359" s="67"/>
      <c r="I359" s="67">
        <v>40</v>
      </c>
      <c r="J359" s="67"/>
      <c r="K359" s="67"/>
      <c r="L359" s="131" t="s">
        <v>915</v>
      </c>
      <c r="M359" s="131" t="s">
        <v>292</v>
      </c>
    </row>
    <row r="360" spans="1:681" ht="107.25" customHeight="1">
      <c r="A360" s="209"/>
      <c r="B360" s="131">
        <v>4</v>
      </c>
      <c r="C360" s="58" t="s">
        <v>698</v>
      </c>
      <c r="D360" s="130" t="s">
        <v>34</v>
      </c>
      <c r="E360" s="130" t="s">
        <v>1192</v>
      </c>
      <c r="F360" s="59">
        <f t="shared" si="36"/>
        <v>240</v>
      </c>
      <c r="G360" s="60"/>
      <c r="H360" s="60"/>
      <c r="I360" s="60">
        <v>240</v>
      </c>
      <c r="J360" s="60"/>
      <c r="K360" s="60"/>
      <c r="L360" s="61" t="s">
        <v>914</v>
      </c>
      <c r="M360" s="115" t="s">
        <v>871</v>
      </c>
    </row>
    <row r="361" spans="1:681" ht="105">
      <c r="A361" s="209"/>
      <c r="B361" s="131">
        <v>5</v>
      </c>
      <c r="C361" s="58" t="s">
        <v>699</v>
      </c>
      <c r="D361" s="130" t="s">
        <v>34</v>
      </c>
      <c r="E361" s="130" t="s">
        <v>1193</v>
      </c>
      <c r="F361" s="59">
        <f t="shared" si="36"/>
        <v>1263.5</v>
      </c>
      <c r="G361" s="60">
        <v>1263.5</v>
      </c>
      <c r="H361" s="60"/>
      <c r="I361" s="60"/>
      <c r="J361" s="60"/>
      <c r="K361" s="60"/>
      <c r="L361" s="61" t="s">
        <v>913</v>
      </c>
      <c r="M361" s="115" t="s">
        <v>872</v>
      </c>
    </row>
    <row r="362" spans="1:681" ht="105">
      <c r="A362" s="209"/>
      <c r="B362" s="131">
        <v>6</v>
      </c>
      <c r="C362" s="58" t="s">
        <v>873</v>
      </c>
      <c r="D362" s="130" t="s">
        <v>34</v>
      </c>
      <c r="E362" s="130" t="s">
        <v>1193</v>
      </c>
      <c r="F362" s="59">
        <f t="shared" si="36"/>
        <v>17</v>
      </c>
      <c r="G362" s="60"/>
      <c r="H362" s="60"/>
      <c r="I362" s="60">
        <v>17</v>
      </c>
      <c r="J362" s="60"/>
      <c r="K362" s="60"/>
      <c r="L362" s="131" t="s">
        <v>874</v>
      </c>
      <c r="M362" s="115" t="s">
        <v>700</v>
      </c>
    </row>
    <row r="363" spans="1:681" ht="122.25" customHeight="1">
      <c r="A363" s="209" t="s">
        <v>963</v>
      </c>
      <c r="B363" s="131">
        <v>7</v>
      </c>
      <c r="C363" s="58" t="s">
        <v>875</v>
      </c>
      <c r="D363" s="130" t="s">
        <v>34</v>
      </c>
      <c r="E363" s="130" t="s">
        <v>1266</v>
      </c>
      <c r="F363" s="59">
        <f t="shared" si="36"/>
        <v>1.8</v>
      </c>
      <c r="G363" s="60">
        <v>1.8</v>
      </c>
      <c r="H363" s="60"/>
      <c r="I363" s="60"/>
      <c r="J363" s="60"/>
      <c r="K363" s="60"/>
      <c r="L363" s="61" t="s">
        <v>713</v>
      </c>
      <c r="M363" s="115" t="s">
        <v>686</v>
      </c>
    </row>
    <row r="364" spans="1:681" ht="105">
      <c r="A364" s="209"/>
      <c r="B364" s="131">
        <v>8</v>
      </c>
      <c r="C364" s="58" t="s">
        <v>876</v>
      </c>
      <c r="D364" s="130" t="s">
        <v>34</v>
      </c>
      <c r="E364" s="130" t="s">
        <v>1193</v>
      </c>
      <c r="F364" s="59">
        <f t="shared" si="36"/>
        <v>231</v>
      </c>
      <c r="G364" s="60"/>
      <c r="H364" s="60"/>
      <c r="I364" s="60">
        <v>231</v>
      </c>
      <c r="J364" s="60"/>
      <c r="K364" s="60"/>
      <c r="L364" s="61" t="s">
        <v>877</v>
      </c>
      <c r="M364" s="115" t="s">
        <v>878</v>
      </c>
    </row>
    <row r="365" spans="1:681" ht="124.5" customHeight="1">
      <c r="A365" s="209"/>
      <c r="B365" s="131">
        <v>9</v>
      </c>
      <c r="C365" s="58" t="s">
        <v>879</v>
      </c>
      <c r="D365" s="130" t="s">
        <v>34</v>
      </c>
      <c r="E365" s="130" t="s">
        <v>1191</v>
      </c>
      <c r="F365" s="59">
        <f t="shared" si="36"/>
        <v>4498.1000000000004</v>
      </c>
      <c r="G365" s="60">
        <v>2998.1</v>
      </c>
      <c r="H365" s="60"/>
      <c r="I365" s="60">
        <v>1500</v>
      </c>
      <c r="J365" s="60"/>
      <c r="K365" s="60"/>
      <c r="L365" s="61" t="s">
        <v>912</v>
      </c>
      <c r="M365" s="115" t="s">
        <v>880</v>
      </c>
    </row>
    <row r="366" spans="1:681" ht="126.75" customHeight="1">
      <c r="A366" s="209"/>
      <c r="B366" s="131">
        <v>10</v>
      </c>
      <c r="C366" s="58" t="s">
        <v>881</v>
      </c>
      <c r="D366" s="130" t="s">
        <v>34</v>
      </c>
      <c r="E366" s="130" t="s">
        <v>1191</v>
      </c>
      <c r="F366" s="59">
        <f t="shared" si="36"/>
        <v>281.60000000000002</v>
      </c>
      <c r="G366" s="60">
        <v>49.6</v>
      </c>
      <c r="H366" s="60"/>
      <c r="I366" s="60">
        <v>232</v>
      </c>
      <c r="J366" s="60"/>
      <c r="K366" s="60"/>
      <c r="L366" s="61" t="s">
        <v>911</v>
      </c>
      <c r="M366" s="115" t="s">
        <v>340</v>
      </c>
    </row>
    <row r="367" spans="1:681" ht="123.75" customHeight="1">
      <c r="A367" s="209"/>
      <c r="B367" s="131">
        <v>11</v>
      </c>
      <c r="C367" s="58" t="s">
        <v>882</v>
      </c>
      <c r="D367" s="130" t="s">
        <v>34</v>
      </c>
      <c r="E367" s="130" t="s">
        <v>1191</v>
      </c>
      <c r="F367" s="59">
        <f t="shared" si="36"/>
        <v>1485.9</v>
      </c>
      <c r="G367" s="60">
        <v>1485.9</v>
      </c>
      <c r="H367" s="60"/>
      <c r="I367" s="60"/>
      <c r="J367" s="60"/>
      <c r="K367" s="60"/>
      <c r="L367" s="61" t="s">
        <v>910</v>
      </c>
      <c r="M367" s="115" t="s">
        <v>220</v>
      </c>
    </row>
    <row r="368" spans="1:681" ht="124.5" customHeight="1">
      <c r="A368" s="209"/>
      <c r="B368" s="131">
        <v>12</v>
      </c>
      <c r="C368" s="137" t="s">
        <v>883</v>
      </c>
      <c r="D368" s="130" t="s">
        <v>34</v>
      </c>
      <c r="E368" s="130" t="s">
        <v>1266</v>
      </c>
      <c r="F368" s="59">
        <f t="shared" si="36"/>
        <v>462.8</v>
      </c>
      <c r="G368" s="60">
        <v>406.1</v>
      </c>
      <c r="H368" s="60"/>
      <c r="I368" s="60">
        <v>56.7</v>
      </c>
      <c r="J368" s="60"/>
      <c r="K368" s="60"/>
      <c r="L368" s="61" t="s">
        <v>909</v>
      </c>
      <c r="M368" s="115" t="s">
        <v>884</v>
      </c>
    </row>
    <row r="369" spans="1:13" ht="126.75" customHeight="1">
      <c r="A369" s="209" t="s">
        <v>963</v>
      </c>
      <c r="B369" s="131">
        <v>13</v>
      </c>
      <c r="C369" s="58" t="s">
        <v>885</v>
      </c>
      <c r="D369" s="130" t="s">
        <v>34</v>
      </c>
      <c r="E369" s="130" t="s">
        <v>1266</v>
      </c>
      <c r="F369" s="59">
        <f t="shared" si="36"/>
        <v>1045.5999999999999</v>
      </c>
      <c r="G369" s="60">
        <v>1045.5999999999999</v>
      </c>
      <c r="H369" s="60"/>
      <c r="I369" s="60"/>
      <c r="J369" s="60"/>
      <c r="K369" s="60"/>
      <c r="L369" s="61" t="s">
        <v>908</v>
      </c>
      <c r="M369" s="115" t="s">
        <v>886</v>
      </c>
    </row>
    <row r="370" spans="1:13" ht="111" customHeight="1">
      <c r="A370" s="209"/>
      <c r="B370" s="131">
        <v>14</v>
      </c>
      <c r="C370" s="58" t="s">
        <v>887</v>
      </c>
      <c r="D370" s="130" t="s">
        <v>34</v>
      </c>
      <c r="E370" s="130" t="s">
        <v>1266</v>
      </c>
      <c r="F370" s="59">
        <f t="shared" si="36"/>
        <v>624.29999999999995</v>
      </c>
      <c r="G370" s="60">
        <v>624.29999999999995</v>
      </c>
      <c r="H370" s="60"/>
      <c r="I370" s="60"/>
      <c r="J370" s="60"/>
      <c r="K370" s="60"/>
      <c r="L370" s="61" t="s">
        <v>907</v>
      </c>
      <c r="M370" s="115" t="s">
        <v>315</v>
      </c>
    </row>
    <row r="371" spans="1:13" ht="41.25" customHeight="1">
      <c r="A371" s="209"/>
      <c r="B371" s="199">
        <v>15</v>
      </c>
      <c r="C371" s="58" t="s">
        <v>888</v>
      </c>
      <c r="D371" s="216" t="s">
        <v>34</v>
      </c>
      <c r="E371" s="216" t="s">
        <v>1191</v>
      </c>
      <c r="F371" s="59">
        <f t="shared" si="36"/>
        <v>1860</v>
      </c>
      <c r="G371" s="60"/>
      <c r="H371" s="60"/>
      <c r="I371" s="60">
        <f>I372+I373+I374+I375</f>
        <v>1860</v>
      </c>
      <c r="J371" s="60"/>
      <c r="K371" s="60"/>
      <c r="L371" s="131"/>
      <c r="M371" s="131"/>
    </row>
    <row r="372" spans="1:13" ht="45">
      <c r="A372" s="209"/>
      <c r="B372" s="199"/>
      <c r="C372" s="70" t="s">
        <v>889</v>
      </c>
      <c r="D372" s="216"/>
      <c r="E372" s="216"/>
      <c r="F372" s="66">
        <f t="shared" ref="F372:F374" si="37">G372+H372+I372+J372+K372</f>
        <v>1000</v>
      </c>
      <c r="G372" s="67"/>
      <c r="H372" s="67"/>
      <c r="I372" s="67">
        <v>1000</v>
      </c>
      <c r="J372" s="60"/>
      <c r="K372" s="60"/>
      <c r="L372" s="61" t="s">
        <v>892</v>
      </c>
      <c r="M372" s="115" t="s">
        <v>893</v>
      </c>
    </row>
    <row r="373" spans="1:13" ht="21.75" customHeight="1">
      <c r="A373" s="209"/>
      <c r="B373" s="199"/>
      <c r="C373" s="71" t="s">
        <v>890</v>
      </c>
      <c r="D373" s="216"/>
      <c r="E373" s="216"/>
      <c r="F373" s="66">
        <f t="shared" si="37"/>
        <v>500</v>
      </c>
      <c r="G373" s="67"/>
      <c r="H373" s="67"/>
      <c r="I373" s="67">
        <v>500</v>
      </c>
      <c r="J373" s="60"/>
      <c r="K373" s="60"/>
      <c r="L373" s="131" t="s">
        <v>86</v>
      </c>
      <c r="M373" s="131" t="s">
        <v>894</v>
      </c>
    </row>
    <row r="374" spans="1:13" ht="59.25" customHeight="1">
      <c r="A374" s="209"/>
      <c r="B374" s="199"/>
      <c r="C374" s="70" t="s">
        <v>891</v>
      </c>
      <c r="D374" s="216"/>
      <c r="E374" s="216"/>
      <c r="F374" s="66">
        <f t="shared" si="37"/>
        <v>115</v>
      </c>
      <c r="G374" s="67"/>
      <c r="H374" s="67"/>
      <c r="I374" s="67">
        <v>115</v>
      </c>
      <c r="J374" s="60"/>
      <c r="K374" s="60"/>
      <c r="L374" s="131" t="s">
        <v>895</v>
      </c>
      <c r="M374" s="131" t="s">
        <v>229</v>
      </c>
    </row>
    <row r="375" spans="1:13" ht="80.25" customHeight="1">
      <c r="A375" s="209"/>
      <c r="B375" s="199"/>
      <c r="C375" s="70" t="s">
        <v>896</v>
      </c>
      <c r="D375" s="216"/>
      <c r="E375" s="216"/>
      <c r="F375" s="66">
        <f t="shared" si="36"/>
        <v>245</v>
      </c>
      <c r="G375" s="67"/>
      <c r="H375" s="67"/>
      <c r="I375" s="67">
        <v>245</v>
      </c>
      <c r="J375" s="60"/>
      <c r="K375" s="60"/>
      <c r="L375" s="61" t="s">
        <v>897</v>
      </c>
      <c r="M375" s="115" t="s">
        <v>702</v>
      </c>
    </row>
    <row r="376" spans="1:13" ht="126" customHeight="1">
      <c r="A376" s="209"/>
      <c r="B376" s="131">
        <v>16</v>
      </c>
      <c r="C376" s="58" t="s">
        <v>898</v>
      </c>
      <c r="D376" s="130" t="s">
        <v>34</v>
      </c>
      <c r="E376" s="130" t="s">
        <v>1266</v>
      </c>
      <c r="F376" s="59">
        <f t="shared" si="36"/>
        <v>460</v>
      </c>
      <c r="G376" s="60"/>
      <c r="H376" s="60"/>
      <c r="I376" s="60">
        <v>460</v>
      </c>
      <c r="J376" s="60"/>
      <c r="K376" s="60"/>
      <c r="L376" s="61" t="s">
        <v>906</v>
      </c>
      <c r="M376" s="115" t="s">
        <v>899</v>
      </c>
    </row>
    <row r="377" spans="1:13" ht="59.25" customHeight="1">
      <c r="A377" s="209"/>
      <c r="B377" s="199">
        <v>17</v>
      </c>
      <c r="C377" s="58" t="s">
        <v>900</v>
      </c>
      <c r="D377" s="216" t="s">
        <v>34</v>
      </c>
      <c r="E377" s="216" t="s">
        <v>1191</v>
      </c>
      <c r="F377" s="59">
        <f>G377+H377+I377+J377+K377</f>
        <v>264</v>
      </c>
      <c r="G377" s="60"/>
      <c r="H377" s="60"/>
      <c r="I377" s="143">
        <f>I378+I379</f>
        <v>264</v>
      </c>
      <c r="J377" s="60"/>
      <c r="K377" s="60"/>
      <c r="L377" s="131"/>
      <c r="M377" s="131"/>
    </row>
    <row r="378" spans="1:13" ht="30">
      <c r="A378" s="209"/>
      <c r="B378" s="199"/>
      <c r="C378" s="98" t="s">
        <v>1195</v>
      </c>
      <c r="D378" s="216"/>
      <c r="E378" s="216"/>
      <c r="F378" s="66">
        <f t="shared" si="36"/>
        <v>204</v>
      </c>
      <c r="G378" s="67"/>
      <c r="H378" s="67"/>
      <c r="I378" s="67">
        <v>204</v>
      </c>
      <c r="J378" s="67"/>
      <c r="K378" s="67"/>
      <c r="L378" s="61" t="s">
        <v>905</v>
      </c>
      <c r="M378" s="115" t="s">
        <v>319</v>
      </c>
    </row>
    <row r="379" spans="1:13" ht="33" customHeight="1">
      <c r="A379" s="209"/>
      <c r="B379" s="199"/>
      <c r="C379" s="98" t="s">
        <v>1196</v>
      </c>
      <c r="D379" s="216"/>
      <c r="E379" s="216"/>
      <c r="F379" s="66">
        <f t="shared" si="36"/>
        <v>60</v>
      </c>
      <c r="G379" s="67"/>
      <c r="H379" s="67"/>
      <c r="I379" s="67">
        <v>60</v>
      </c>
      <c r="J379" s="67"/>
      <c r="K379" s="67"/>
      <c r="L379" s="61" t="s">
        <v>904</v>
      </c>
      <c r="M379" s="115" t="s">
        <v>339</v>
      </c>
    </row>
    <row r="380" spans="1:13" ht="122.25" customHeight="1">
      <c r="A380" s="209" t="s">
        <v>963</v>
      </c>
      <c r="B380" s="131">
        <v>18</v>
      </c>
      <c r="C380" s="58" t="s">
        <v>901</v>
      </c>
      <c r="D380" s="130" t="s">
        <v>34</v>
      </c>
      <c r="E380" s="130" t="s">
        <v>1266</v>
      </c>
      <c r="F380" s="59">
        <f t="shared" si="36"/>
        <v>1160</v>
      </c>
      <c r="G380" s="60">
        <v>1160</v>
      </c>
      <c r="H380" s="60"/>
      <c r="I380" s="60"/>
      <c r="J380" s="60"/>
      <c r="K380" s="60"/>
      <c r="L380" s="61" t="s">
        <v>904</v>
      </c>
      <c r="M380" s="115" t="s">
        <v>319</v>
      </c>
    </row>
    <row r="381" spans="1:13" ht="126" customHeight="1">
      <c r="A381" s="209"/>
      <c r="B381" s="131">
        <v>19</v>
      </c>
      <c r="C381" s="58" t="s">
        <v>1197</v>
      </c>
      <c r="D381" s="130" t="s">
        <v>34</v>
      </c>
      <c r="E381" s="130" t="s">
        <v>1191</v>
      </c>
      <c r="F381" s="59">
        <f t="shared" si="36"/>
        <v>180</v>
      </c>
      <c r="G381" s="60"/>
      <c r="H381" s="60"/>
      <c r="I381" s="60">
        <v>180</v>
      </c>
      <c r="J381" s="60"/>
      <c r="K381" s="60"/>
      <c r="L381" s="61" t="s">
        <v>903</v>
      </c>
      <c r="M381" s="115" t="s">
        <v>902</v>
      </c>
    </row>
    <row r="382" spans="1:13" ht="125.25" customHeight="1">
      <c r="A382" s="209"/>
      <c r="B382" s="131">
        <v>20</v>
      </c>
      <c r="C382" s="58" t="s">
        <v>920</v>
      </c>
      <c r="D382" s="130" t="s">
        <v>34</v>
      </c>
      <c r="E382" s="130" t="s">
        <v>1266</v>
      </c>
      <c r="F382" s="59">
        <f t="shared" si="36"/>
        <v>32.6</v>
      </c>
      <c r="G382" s="60"/>
      <c r="H382" s="60"/>
      <c r="I382" s="60">
        <v>32.6</v>
      </c>
      <c r="J382" s="60"/>
      <c r="K382" s="60"/>
      <c r="L382" s="61" t="s">
        <v>918</v>
      </c>
      <c r="M382" s="115" t="s">
        <v>919</v>
      </c>
    </row>
    <row r="383" spans="1:13" ht="125.25" customHeight="1">
      <c r="A383" s="209"/>
      <c r="B383" s="131">
        <v>21</v>
      </c>
      <c r="C383" s="58" t="s">
        <v>922</v>
      </c>
      <c r="D383" s="130" t="s">
        <v>34</v>
      </c>
      <c r="E383" s="130" t="s">
        <v>1266</v>
      </c>
      <c r="F383" s="59">
        <f t="shared" si="36"/>
        <v>160.80000000000001</v>
      </c>
      <c r="G383" s="60"/>
      <c r="H383" s="60"/>
      <c r="I383" s="60">
        <v>160.80000000000001</v>
      </c>
      <c r="J383" s="60"/>
      <c r="K383" s="60"/>
      <c r="L383" s="61" t="s">
        <v>923</v>
      </c>
      <c r="M383" s="115" t="s">
        <v>924</v>
      </c>
    </row>
    <row r="384" spans="1:13" ht="126" customHeight="1">
      <c r="A384" s="209"/>
      <c r="B384" s="131">
        <v>22</v>
      </c>
      <c r="C384" s="58" t="s">
        <v>921</v>
      </c>
      <c r="D384" s="130" t="s">
        <v>34</v>
      </c>
      <c r="E384" s="130" t="s">
        <v>1266</v>
      </c>
      <c r="F384" s="59">
        <f t="shared" si="36"/>
        <v>7.5</v>
      </c>
      <c r="G384" s="60"/>
      <c r="H384" s="60"/>
      <c r="I384" s="60">
        <v>7.5</v>
      </c>
      <c r="J384" s="60"/>
      <c r="K384" s="60"/>
      <c r="L384" s="61" t="s">
        <v>925</v>
      </c>
      <c r="M384" s="115" t="s">
        <v>343</v>
      </c>
    </row>
    <row r="385" spans="1:13" ht="110.25" customHeight="1">
      <c r="A385" s="209"/>
      <c r="B385" s="131">
        <v>23</v>
      </c>
      <c r="C385" s="58" t="s">
        <v>926</v>
      </c>
      <c r="D385" s="130" t="s">
        <v>34</v>
      </c>
      <c r="E385" s="130" t="s">
        <v>1193</v>
      </c>
      <c r="F385" s="59">
        <f t="shared" si="36"/>
        <v>127.5</v>
      </c>
      <c r="G385" s="60"/>
      <c r="H385" s="60"/>
      <c r="I385" s="60">
        <v>127.5</v>
      </c>
      <c r="J385" s="60"/>
      <c r="K385" s="60"/>
      <c r="L385" s="61" t="s">
        <v>927</v>
      </c>
      <c r="M385" s="115" t="s">
        <v>928</v>
      </c>
    </row>
    <row r="386" spans="1:13" ht="121.5" customHeight="1">
      <c r="A386" s="209" t="s">
        <v>963</v>
      </c>
      <c r="B386" s="131">
        <v>24</v>
      </c>
      <c r="C386" s="58" t="s">
        <v>929</v>
      </c>
      <c r="D386" s="130" t="s">
        <v>34</v>
      </c>
      <c r="E386" s="130" t="s">
        <v>1191</v>
      </c>
      <c r="F386" s="59">
        <f t="shared" si="36"/>
        <v>169.8</v>
      </c>
      <c r="G386" s="60"/>
      <c r="H386" s="60"/>
      <c r="I386" s="60"/>
      <c r="J386" s="60"/>
      <c r="K386" s="60">
        <v>169.8</v>
      </c>
      <c r="L386" s="61" t="s">
        <v>930</v>
      </c>
      <c r="M386" s="115" t="s">
        <v>931</v>
      </c>
    </row>
    <row r="387" spans="1:13" ht="120">
      <c r="A387" s="209"/>
      <c r="B387" s="131">
        <v>25</v>
      </c>
      <c r="C387" s="58" t="s">
        <v>932</v>
      </c>
      <c r="D387" s="130" t="s">
        <v>34</v>
      </c>
      <c r="E387" s="130" t="s">
        <v>1191</v>
      </c>
      <c r="F387" s="59">
        <f t="shared" ref="F387:F408" si="38">G387+H387+I387+J387+K387</f>
        <v>72</v>
      </c>
      <c r="G387" s="60"/>
      <c r="H387" s="60"/>
      <c r="I387" s="60">
        <v>72</v>
      </c>
      <c r="J387" s="60"/>
      <c r="K387" s="60"/>
      <c r="L387" s="61" t="s">
        <v>933</v>
      </c>
      <c r="M387" s="115" t="s">
        <v>319</v>
      </c>
    </row>
    <row r="388" spans="1:13" ht="120">
      <c r="A388" s="209"/>
      <c r="B388" s="131">
        <v>26</v>
      </c>
      <c r="C388" s="58" t="s">
        <v>935</v>
      </c>
      <c r="D388" s="130" t="s">
        <v>34</v>
      </c>
      <c r="E388" s="130" t="s">
        <v>1191</v>
      </c>
      <c r="F388" s="59">
        <f t="shared" si="38"/>
        <v>351</v>
      </c>
      <c r="G388" s="60"/>
      <c r="H388" s="60"/>
      <c r="I388" s="60">
        <v>351</v>
      </c>
      <c r="J388" s="60"/>
      <c r="K388" s="60"/>
      <c r="L388" s="61" t="s">
        <v>934</v>
      </c>
      <c r="M388" s="115" t="s">
        <v>340</v>
      </c>
    </row>
    <row r="389" spans="1:13" ht="120">
      <c r="A389" s="209"/>
      <c r="B389" s="131">
        <v>27</v>
      </c>
      <c r="C389" s="58" t="s">
        <v>703</v>
      </c>
      <c r="D389" s="130" t="s">
        <v>34</v>
      </c>
      <c r="E389" s="130" t="s">
        <v>1191</v>
      </c>
      <c r="F389" s="59">
        <f t="shared" si="38"/>
        <v>12.4</v>
      </c>
      <c r="G389" s="60"/>
      <c r="H389" s="60"/>
      <c r="I389" s="60">
        <v>12.4</v>
      </c>
      <c r="J389" s="60"/>
      <c r="K389" s="60"/>
      <c r="L389" s="61" t="s">
        <v>936</v>
      </c>
      <c r="M389" s="115" t="s">
        <v>704</v>
      </c>
    </row>
    <row r="390" spans="1:13" ht="123" customHeight="1">
      <c r="A390" s="209"/>
      <c r="B390" s="131">
        <v>28</v>
      </c>
      <c r="C390" s="58" t="s">
        <v>705</v>
      </c>
      <c r="D390" s="130" t="s">
        <v>34</v>
      </c>
      <c r="E390" s="130" t="s">
        <v>1266</v>
      </c>
      <c r="F390" s="59">
        <f t="shared" si="38"/>
        <v>646.70000000000005</v>
      </c>
      <c r="G390" s="60"/>
      <c r="H390" s="60"/>
      <c r="I390" s="60">
        <v>646.70000000000005</v>
      </c>
      <c r="J390" s="60"/>
      <c r="K390" s="60"/>
      <c r="L390" s="61" t="s">
        <v>706</v>
      </c>
      <c r="M390" s="115" t="s">
        <v>707</v>
      </c>
    </row>
    <row r="391" spans="1:13" ht="125.25" customHeight="1">
      <c r="A391" s="209"/>
      <c r="B391" s="131">
        <v>29</v>
      </c>
      <c r="C391" s="58" t="s">
        <v>708</v>
      </c>
      <c r="D391" s="130" t="s">
        <v>34</v>
      </c>
      <c r="E391" s="130" t="s">
        <v>1266</v>
      </c>
      <c r="F391" s="59">
        <f t="shared" si="38"/>
        <v>39.4</v>
      </c>
      <c r="G391" s="60"/>
      <c r="H391" s="60"/>
      <c r="I391" s="60">
        <v>39.4</v>
      </c>
      <c r="J391" s="60"/>
      <c r="K391" s="60"/>
      <c r="L391" s="61" t="s">
        <v>937</v>
      </c>
      <c r="M391" s="115" t="s">
        <v>709</v>
      </c>
    </row>
    <row r="392" spans="1:13" ht="125.25" customHeight="1">
      <c r="A392" s="209" t="s">
        <v>963</v>
      </c>
      <c r="B392" s="131">
        <v>30</v>
      </c>
      <c r="C392" s="58" t="s">
        <v>710</v>
      </c>
      <c r="D392" s="130" t="s">
        <v>34</v>
      </c>
      <c r="E392" s="130" t="s">
        <v>1266</v>
      </c>
      <c r="F392" s="59">
        <f t="shared" si="38"/>
        <v>1482.6</v>
      </c>
      <c r="G392" s="60"/>
      <c r="H392" s="60"/>
      <c r="I392" s="60">
        <v>1482.6</v>
      </c>
      <c r="J392" s="60"/>
      <c r="K392" s="60"/>
      <c r="L392" s="61" t="s">
        <v>100</v>
      </c>
      <c r="M392" s="115" t="s">
        <v>938</v>
      </c>
    </row>
    <row r="393" spans="1:13" ht="124.5" customHeight="1">
      <c r="A393" s="209"/>
      <c r="B393" s="131">
        <v>31</v>
      </c>
      <c r="C393" s="58" t="s">
        <v>939</v>
      </c>
      <c r="D393" s="130" t="s">
        <v>34</v>
      </c>
      <c r="E393" s="130" t="s">
        <v>1266</v>
      </c>
      <c r="F393" s="59">
        <f t="shared" si="38"/>
        <v>175.6</v>
      </c>
      <c r="G393" s="60"/>
      <c r="H393" s="60"/>
      <c r="I393" s="60">
        <v>175.6</v>
      </c>
      <c r="J393" s="60"/>
      <c r="K393" s="60"/>
      <c r="L393" s="61" t="s">
        <v>940</v>
      </c>
      <c r="M393" s="115" t="s">
        <v>151</v>
      </c>
    </row>
    <row r="394" spans="1:13" ht="123.75" customHeight="1">
      <c r="A394" s="209"/>
      <c r="B394" s="131">
        <v>32</v>
      </c>
      <c r="C394" s="58" t="s">
        <v>946</v>
      </c>
      <c r="D394" s="130" t="s">
        <v>34</v>
      </c>
      <c r="E394" s="130" t="s">
        <v>1266</v>
      </c>
      <c r="F394" s="59">
        <f t="shared" si="38"/>
        <v>802.7</v>
      </c>
      <c r="G394" s="60"/>
      <c r="H394" s="60"/>
      <c r="I394" s="60">
        <v>802.7</v>
      </c>
      <c r="J394" s="60"/>
      <c r="K394" s="60"/>
      <c r="L394" s="61" t="s">
        <v>713</v>
      </c>
      <c r="M394" s="115" t="s">
        <v>941</v>
      </c>
    </row>
    <row r="395" spans="1:13" ht="122.25" customHeight="1">
      <c r="A395" s="209"/>
      <c r="B395" s="131">
        <v>33</v>
      </c>
      <c r="C395" s="58" t="s">
        <v>711</v>
      </c>
      <c r="D395" s="130" t="s">
        <v>34</v>
      </c>
      <c r="E395" s="130" t="s">
        <v>1266</v>
      </c>
      <c r="F395" s="59">
        <f t="shared" si="38"/>
        <v>96</v>
      </c>
      <c r="G395" s="60"/>
      <c r="H395" s="60"/>
      <c r="I395" s="60">
        <v>96</v>
      </c>
      <c r="J395" s="60"/>
      <c r="K395" s="60"/>
      <c r="L395" s="61" t="s">
        <v>944</v>
      </c>
      <c r="M395" s="115" t="s">
        <v>945</v>
      </c>
    </row>
    <row r="396" spans="1:13" ht="120.75" customHeight="1">
      <c r="A396" s="209"/>
      <c r="B396" s="131">
        <v>34</v>
      </c>
      <c r="C396" s="58" t="s">
        <v>712</v>
      </c>
      <c r="D396" s="130" t="s">
        <v>34</v>
      </c>
      <c r="E396" s="130" t="s">
        <v>1266</v>
      </c>
      <c r="F396" s="59">
        <f t="shared" si="38"/>
        <v>170</v>
      </c>
      <c r="G396" s="60"/>
      <c r="H396" s="60"/>
      <c r="I396" s="60">
        <v>170</v>
      </c>
      <c r="J396" s="60"/>
      <c r="K396" s="60"/>
      <c r="L396" s="61" t="s">
        <v>713</v>
      </c>
      <c r="M396" s="115" t="s">
        <v>1362</v>
      </c>
    </row>
    <row r="397" spans="1:13" ht="123" customHeight="1">
      <c r="A397" s="209"/>
      <c r="B397" s="131">
        <v>35</v>
      </c>
      <c r="C397" s="58" t="s">
        <v>951</v>
      </c>
      <c r="D397" s="130" t="s">
        <v>34</v>
      </c>
      <c r="E397" s="130" t="s">
        <v>1266</v>
      </c>
      <c r="F397" s="59">
        <f t="shared" si="38"/>
        <v>71.2</v>
      </c>
      <c r="G397" s="60"/>
      <c r="H397" s="60"/>
      <c r="I397" s="60">
        <v>71.2</v>
      </c>
      <c r="J397" s="60"/>
      <c r="K397" s="60"/>
      <c r="L397" s="61" t="s">
        <v>714</v>
      </c>
      <c r="M397" s="115" t="s">
        <v>952</v>
      </c>
    </row>
    <row r="398" spans="1:13" ht="123" customHeight="1">
      <c r="A398" s="209" t="s">
        <v>963</v>
      </c>
      <c r="B398" s="131">
        <v>36</v>
      </c>
      <c r="C398" s="58" t="s">
        <v>953</v>
      </c>
      <c r="D398" s="130" t="s">
        <v>34</v>
      </c>
      <c r="E398" s="130" t="s">
        <v>1266</v>
      </c>
      <c r="F398" s="59">
        <f t="shared" si="38"/>
        <v>40.200000000000003</v>
      </c>
      <c r="G398" s="60"/>
      <c r="H398" s="60"/>
      <c r="I398" s="60">
        <v>40.200000000000003</v>
      </c>
      <c r="J398" s="60"/>
      <c r="K398" s="60"/>
      <c r="L398" s="61" t="s">
        <v>715</v>
      </c>
      <c r="M398" s="115" t="s">
        <v>52</v>
      </c>
    </row>
    <row r="399" spans="1:13" ht="120">
      <c r="A399" s="209"/>
      <c r="B399" s="131">
        <v>37</v>
      </c>
      <c r="C399" s="58" t="s">
        <v>1269</v>
      </c>
      <c r="D399" s="130" t="s">
        <v>34</v>
      </c>
      <c r="E399" s="130" t="s">
        <v>1191</v>
      </c>
      <c r="F399" s="59">
        <f t="shared" si="38"/>
        <v>154</v>
      </c>
      <c r="G399" s="60"/>
      <c r="H399" s="60"/>
      <c r="I399" s="60">
        <v>154</v>
      </c>
      <c r="J399" s="60"/>
      <c r="K399" s="60"/>
      <c r="L399" s="61" t="s">
        <v>716</v>
      </c>
      <c r="M399" s="115" t="s">
        <v>626</v>
      </c>
    </row>
    <row r="400" spans="1:13" ht="60">
      <c r="A400" s="209"/>
      <c r="B400" s="131">
        <v>38</v>
      </c>
      <c r="C400" s="58" t="s">
        <v>717</v>
      </c>
      <c r="D400" s="130" t="s">
        <v>34</v>
      </c>
      <c r="E400" s="130" t="s">
        <v>1194</v>
      </c>
      <c r="F400" s="59">
        <f t="shared" si="38"/>
        <v>2317.9</v>
      </c>
      <c r="G400" s="60">
        <v>2317.9</v>
      </c>
      <c r="H400" s="60"/>
      <c r="I400" s="60"/>
      <c r="J400" s="60"/>
      <c r="K400" s="60"/>
      <c r="L400" s="61" t="s">
        <v>718</v>
      </c>
      <c r="M400" s="115" t="s">
        <v>954</v>
      </c>
    </row>
    <row r="401" spans="1:681" ht="120.75" customHeight="1">
      <c r="A401" s="209"/>
      <c r="B401" s="131">
        <v>39</v>
      </c>
      <c r="C401" s="58" t="s">
        <v>719</v>
      </c>
      <c r="D401" s="130" t="s">
        <v>34</v>
      </c>
      <c r="E401" s="130" t="s">
        <v>1266</v>
      </c>
      <c r="F401" s="59">
        <f t="shared" si="38"/>
        <v>250</v>
      </c>
      <c r="G401" s="60"/>
      <c r="H401" s="60"/>
      <c r="I401" s="60">
        <v>250</v>
      </c>
      <c r="J401" s="60"/>
      <c r="K401" s="60"/>
      <c r="L401" s="61" t="s">
        <v>720</v>
      </c>
      <c r="M401" s="115" t="s">
        <v>213</v>
      </c>
    </row>
    <row r="402" spans="1:681" ht="120.75" customHeight="1">
      <c r="A402" s="209"/>
      <c r="B402" s="131">
        <v>40</v>
      </c>
      <c r="C402" s="58" t="s">
        <v>1317</v>
      </c>
      <c r="D402" s="130" t="s">
        <v>34</v>
      </c>
      <c r="E402" s="130" t="s">
        <v>1266</v>
      </c>
      <c r="F402" s="59">
        <f t="shared" si="38"/>
        <v>100</v>
      </c>
      <c r="G402" s="60"/>
      <c r="H402" s="60"/>
      <c r="I402" s="60"/>
      <c r="J402" s="60"/>
      <c r="K402" s="60">
        <v>100</v>
      </c>
      <c r="L402" s="61" t="s">
        <v>720</v>
      </c>
      <c r="M402" s="115" t="s">
        <v>213</v>
      </c>
    </row>
    <row r="403" spans="1:681" ht="122.25" customHeight="1">
      <c r="A403" s="209"/>
      <c r="B403" s="131">
        <v>41</v>
      </c>
      <c r="C403" s="58" t="s">
        <v>1267</v>
      </c>
      <c r="D403" s="130" t="s">
        <v>34</v>
      </c>
      <c r="E403" s="130" t="s">
        <v>1266</v>
      </c>
      <c r="F403" s="59">
        <f t="shared" si="38"/>
        <v>245</v>
      </c>
      <c r="G403" s="60"/>
      <c r="H403" s="60"/>
      <c r="I403" s="60">
        <v>245</v>
      </c>
      <c r="J403" s="60"/>
      <c r="K403" s="60"/>
      <c r="L403" s="61" t="s">
        <v>720</v>
      </c>
      <c r="M403" s="115" t="s">
        <v>213</v>
      </c>
    </row>
    <row r="404" spans="1:681" ht="124.5" customHeight="1">
      <c r="A404" s="209"/>
      <c r="B404" s="131">
        <v>42</v>
      </c>
      <c r="C404" s="58" t="s">
        <v>955</v>
      </c>
      <c r="D404" s="130" t="s">
        <v>34</v>
      </c>
      <c r="E404" s="130" t="s">
        <v>1266</v>
      </c>
      <c r="F404" s="59">
        <f t="shared" si="38"/>
        <v>10000</v>
      </c>
      <c r="G404" s="60"/>
      <c r="H404" s="60"/>
      <c r="I404" s="60"/>
      <c r="J404" s="60"/>
      <c r="K404" s="60">
        <v>10000</v>
      </c>
      <c r="L404" s="61" t="s">
        <v>721</v>
      </c>
      <c r="M404" s="115" t="s">
        <v>956</v>
      </c>
    </row>
    <row r="405" spans="1:681" ht="124.5" customHeight="1">
      <c r="A405" s="209" t="s">
        <v>963</v>
      </c>
      <c r="B405" s="131">
        <v>43</v>
      </c>
      <c r="C405" s="58" t="s">
        <v>1268</v>
      </c>
      <c r="D405" s="130" t="s">
        <v>34</v>
      </c>
      <c r="E405" s="130" t="s">
        <v>1266</v>
      </c>
      <c r="F405" s="59">
        <f t="shared" si="38"/>
        <v>250</v>
      </c>
      <c r="G405" s="60"/>
      <c r="H405" s="60"/>
      <c r="I405" s="60">
        <v>250</v>
      </c>
      <c r="J405" s="60"/>
      <c r="K405" s="60"/>
      <c r="L405" s="61" t="s">
        <v>720</v>
      </c>
      <c r="M405" s="115" t="s">
        <v>213</v>
      </c>
    </row>
    <row r="406" spans="1:681" ht="106.5" customHeight="1">
      <c r="A406" s="209"/>
      <c r="B406" s="131">
        <v>44</v>
      </c>
      <c r="C406" s="58" t="s">
        <v>1198</v>
      </c>
      <c r="D406" s="130" t="s">
        <v>34</v>
      </c>
      <c r="E406" s="130" t="s">
        <v>1199</v>
      </c>
      <c r="F406" s="59">
        <f t="shared" si="38"/>
        <v>50</v>
      </c>
      <c r="G406" s="60"/>
      <c r="H406" s="60"/>
      <c r="I406" s="60">
        <v>50</v>
      </c>
      <c r="J406" s="60"/>
      <c r="K406" s="60"/>
      <c r="L406" s="61" t="s">
        <v>720</v>
      </c>
      <c r="M406" s="115" t="s">
        <v>213</v>
      </c>
    </row>
    <row r="407" spans="1:681" ht="111" customHeight="1">
      <c r="A407" s="209"/>
      <c r="B407" s="131">
        <v>45</v>
      </c>
      <c r="C407" s="58" t="s">
        <v>1200</v>
      </c>
      <c r="D407" s="130" t="s">
        <v>34</v>
      </c>
      <c r="E407" s="130" t="s">
        <v>1201</v>
      </c>
      <c r="F407" s="59">
        <f t="shared" si="38"/>
        <v>100</v>
      </c>
      <c r="G407" s="60"/>
      <c r="H407" s="60"/>
      <c r="I407" s="60">
        <v>100</v>
      </c>
      <c r="J407" s="60"/>
      <c r="K407" s="60"/>
      <c r="L407" s="61" t="s">
        <v>720</v>
      </c>
      <c r="M407" s="115" t="s">
        <v>213</v>
      </c>
    </row>
    <row r="408" spans="1:681" ht="105">
      <c r="A408" s="210"/>
      <c r="B408" s="131">
        <v>46</v>
      </c>
      <c r="C408" s="58" t="s">
        <v>957</v>
      </c>
      <c r="D408" s="130" t="s">
        <v>34</v>
      </c>
      <c r="E408" s="130" t="s">
        <v>1201</v>
      </c>
      <c r="F408" s="59">
        <f t="shared" si="38"/>
        <v>80</v>
      </c>
      <c r="G408" s="60"/>
      <c r="H408" s="60"/>
      <c r="I408" s="60">
        <v>80</v>
      </c>
      <c r="J408" s="60"/>
      <c r="K408" s="60"/>
      <c r="L408" s="61" t="s">
        <v>720</v>
      </c>
      <c r="M408" s="115" t="s">
        <v>213</v>
      </c>
    </row>
    <row r="409" spans="1:681" s="3" customFormat="1" ht="23.25" customHeight="1">
      <c r="A409" s="11"/>
      <c r="B409" s="11"/>
      <c r="C409" s="161" t="s">
        <v>7</v>
      </c>
      <c r="D409" s="158"/>
      <c r="E409" s="159"/>
      <c r="F409" s="160">
        <f>SUM(F355:F408)-F358-F359-F372-F373-F374-F375-F378-F379</f>
        <v>35601.199999999997</v>
      </c>
      <c r="G409" s="160">
        <f t="shared" ref="G409:K409" si="39">SUM(G355:G408)-G358-G359-G372-G373-G374-G375-G378-G379</f>
        <v>11451.800000000001</v>
      </c>
      <c r="H409" s="160">
        <f t="shared" si="39"/>
        <v>0</v>
      </c>
      <c r="I409" s="160">
        <f t="shared" si="39"/>
        <v>11514.600000000002</v>
      </c>
      <c r="J409" s="160">
        <f t="shared" si="39"/>
        <v>0</v>
      </c>
      <c r="K409" s="160">
        <f t="shared" si="39"/>
        <v>12634.8</v>
      </c>
      <c r="L409" s="11"/>
      <c r="M409" s="90"/>
      <c r="N409" s="43"/>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50"/>
      <c r="CD409" s="50"/>
      <c r="CE409" s="50"/>
      <c r="CF409" s="50"/>
      <c r="CG409" s="50"/>
      <c r="CH409" s="50"/>
      <c r="CI409" s="50"/>
      <c r="CJ409" s="50"/>
      <c r="CK409" s="50"/>
      <c r="CL409" s="50"/>
      <c r="CM409" s="50"/>
      <c r="CN409" s="50"/>
      <c r="CO409" s="50"/>
      <c r="CP409" s="50"/>
      <c r="CQ409" s="50"/>
      <c r="CR409" s="50"/>
      <c r="CS409" s="50"/>
      <c r="CT409" s="50"/>
      <c r="CU409" s="50"/>
      <c r="CV409" s="50"/>
      <c r="CW409" s="50"/>
      <c r="CX409" s="50"/>
      <c r="CY409" s="50"/>
      <c r="CZ409" s="50"/>
      <c r="DA409" s="50"/>
      <c r="DB409" s="50"/>
      <c r="DC409" s="50"/>
      <c r="DD409" s="50"/>
      <c r="DE409" s="50"/>
      <c r="DF409" s="50"/>
      <c r="DG409" s="50"/>
      <c r="DH409" s="50"/>
      <c r="DI409" s="50"/>
      <c r="DJ409" s="50"/>
      <c r="DK409" s="50"/>
      <c r="DL409" s="50"/>
      <c r="DM409" s="50"/>
      <c r="DN409" s="50"/>
      <c r="DO409" s="50"/>
      <c r="DP409" s="50"/>
      <c r="DQ409" s="50"/>
      <c r="DR409" s="50"/>
      <c r="DS409" s="50"/>
      <c r="DT409" s="50"/>
      <c r="DU409" s="50"/>
      <c r="DV409" s="50"/>
      <c r="DW409" s="50"/>
      <c r="DX409" s="50"/>
      <c r="DY409" s="50"/>
      <c r="DZ409" s="50"/>
      <c r="EA409" s="50"/>
      <c r="EB409" s="50"/>
      <c r="EC409" s="50"/>
      <c r="ED409" s="50"/>
      <c r="EE409" s="50"/>
      <c r="EF409" s="50"/>
      <c r="EG409" s="50"/>
      <c r="EH409" s="50"/>
      <c r="EI409" s="50"/>
      <c r="EJ409" s="50"/>
      <c r="EK409" s="50"/>
      <c r="EL409" s="50"/>
      <c r="EM409" s="50"/>
      <c r="EN409" s="50"/>
      <c r="EO409" s="50"/>
      <c r="EP409" s="50"/>
      <c r="EQ409" s="50"/>
      <c r="ER409" s="50"/>
      <c r="ES409" s="50"/>
      <c r="ET409" s="50"/>
      <c r="EU409" s="50"/>
      <c r="EV409" s="50"/>
      <c r="EW409" s="50"/>
      <c r="EX409" s="50"/>
      <c r="EY409" s="50"/>
      <c r="EZ409" s="50"/>
      <c r="FA409" s="50"/>
      <c r="FB409" s="50"/>
      <c r="FC409" s="50"/>
      <c r="FD409" s="50"/>
      <c r="FE409" s="50"/>
      <c r="FF409" s="50"/>
      <c r="FG409" s="50"/>
      <c r="FH409" s="50"/>
      <c r="FI409" s="50"/>
      <c r="FJ409" s="50"/>
      <c r="FK409" s="50"/>
      <c r="FL409" s="50"/>
      <c r="FM409" s="50"/>
      <c r="FN409" s="50"/>
      <c r="FO409" s="50"/>
      <c r="FP409" s="50"/>
      <c r="FQ409" s="50"/>
      <c r="FR409" s="50"/>
      <c r="FS409" s="50"/>
      <c r="FT409" s="50"/>
      <c r="FU409" s="50"/>
      <c r="FV409" s="50"/>
      <c r="FW409" s="50"/>
      <c r="FX409" s="50"/>
      <c r="FY409" s="50"/>
      <c r="FZ409" s="50"/>
      <c r="GA409" s="50"/>
      <c r="GB409" s="50"/>
      <c r="GC409" s="50"/>
      <c r="GD409" s="50"/>
      <c r="GE409" s="50"/>
      <c r="GF409" s="50"/>
      <c r="GG409" s="50"/>
      <c r="GH409" s="50"/>
      <c r="GI409" s="50"/>
      <c r="GJ409" s="50"/>
      <c r="GK409" s="50"/>
      <c r="GL409" s="50"/>
      <c r="GM409" s="50"/>
      <c r="GN409" s="50"/>
      <c r="GO409" s="50"/>
      <c r="GP409" s="50"/>
      <c r="GQ409" s="50"/>
      <c r="GR409" s="50"/>
      <c r="GS409" s="50"/>
      <c r="GT409" s="50"/>
      <c r="GU409" s="50"/>
      <c r="GV409" s="50"/>
      <c r="GW409" s="50"/>
      <c r="GX409" s="50"/>
      <c r="GY409" s="50"/>
      <c r="GZ409" s="50"/>
      <c r="HA409" s="50"/>
      <c r="HB409" s="50"/>
      <c r="HC409" s="50"/>
      <c r="HD409" s="50"/>
      <c r="HE409" s="50"/>
      <c r="HF409" s="50"/>
      <c r="HG409" s="50"/>
      <c r="HH409" s="50"/>
      <c r="HI409" s="50"/>
      <c r="HJ409" s="50"/>
      <c r="HK409" s="50"/>
      <c r="HL409" s="50"/>
      <c r="HM409" s="50"/>
      <c r="HN409" s="50"/>
      <c r="HO409" s="50"/>
      <c r="HP409" s="50"/>
      <c r="HQ409" s="50"/>
      <c r="HR409" s="50"/>
      <c r="HS409" s="50"/>
      <c r="HT409" s="50"/>
      <c r="HU409" s="50"/>
      <c r="HV409" s="50"/>
      <c r="HW409" s="50"/>
      <c r="HX409" s="50"/>
      <c r="HY409" s="50"/>
      <c r="HZ409" s="50"/>
      <c r="IA409" s="50"/>
      <c r="IB409" s="50"/>
      <c r="IC409" s="50"/>
      <c r="ID409" s="50"/>
      <c r="IE409" s="50"/>
      <c r="IF409" s="50"/>
      <c r="IG409" s="50"/>
      <c r="IH409" s="50"/>
      <c r="II409" s="50"/>
      <c r="IJ409" s="50"/>
      <c r="IK409" s="50"/>
      <c r="IL409" s="50"/>
      <c r="IM409" s="50"/>
      <c r="IN409" s="50"/>
      <c r="IO409" s="50"/>
      <c r="IP409" s="50"/>
      <c r="IQ409" s="50"/>
      <c r="IR409" s="50"/>
      <c r="IS409" s="50"/>
      <c r="IT409" s="50"/>
      <c r="IU409" s="50"/>
      <c r="IV409" s="50"/>
      <c r="IW409" s="50"/>
      <c r="IX409" s="50"/>
      <c r="IY409" s="50"/>
      <c r="IZ409" s="50"/>
      <c r="JA409" s="50"/>
      <c r="JB409" s="50"/>
      <c r="JC409" s="50"/>
      <c r="JD409" s="50"/>
      <c r="JE409" s="50"/>
      <c r="JF409" s="50"/>
      <c r="JG409" s="50"/>
      <c r="JH409" s="50"/>
      <c r="JI409" s="50"/>
      <c r="JJ409" s="50"/>
      <c r="JK409" s="50"/>
      <c r="JL409" s="50"/>
      <c r="JM409" s="50"/>
      <c r="JN409" s="50"/>
      <c r="JO409" s="50"/>
      <c r="JP409" s="50"/>
      <c r="JQ409" s="50"/>
      <c r="JR409" s="50"/>
      <c r="JS409" s="50"/>
      <c r="JT409" s="50"/>
      <c r="JU409" s="50"/>
      <c r="JV409" s="50"/>
      <c r="JW409" s="50"/>
      <c r="JX409" s="50"/>
      <c r="JY409" s="50"/>
      <c r="JZ409" s="50"/>
      <c r="KA409" s="50"/>
      <c r="KB409" s="50"/>
      <c r="KC409" s="50"/>
      <c r="KD409" s="50"/>
      <c r="KE409" s="50"/>
      <c r="KF409" s="50"/>
      <c r="KG409" s="50"/>
      <c r="KH409" s="50"/>
      <c r="KI409" s="50"/>
      <c r="KJ409" s="50"/>
      <c r="KK409" s="50"/>
      <c r="KL409" s="50"/>
      <c r="KM409" s="50"/>
      <c r="KN409" s="50"/>
      <c r="KO409" s="50"/>
      <c r="KP409" s="50"/>
      <c r="KQ409" s="50"/>
      <c r="KR409" s="50"/>
      <c r="KS409" s="50"/>
      <c r="KT409" s="50"/>
      <c r="KU409" s="50"/>
      <c r="KV409" s="50"/>
      <c r="KW409" s="50"/>
      <c r="KX409" s="50"/>
      <c r="KY409" s="50"/>
      <c r="KZ409" s="50"/>
      <c r="LA409" s="50"/>
      <c r="LB409" s="50"/>
      <c r="LC409" s="50"/>
      <c r="LD409" s="50"/>
      <c r="LE409" s="50"/>
      <c r="LF409" s="50"/>
      <c r="LG409" s="50"/>
      <c r="LH409" s="50"/>
      <c r="LI409" s="50"/>
      <c r="LJ409" s="50"/>
      <c r="LK409" s="50"/>
      <c r="LL409" s="50"/>
      <c r="LM409" s="50"/>
      <c r="LN409" s="50"/>
      <c r="LO409" s="50"/>
      <c r="LP409" s="50"/>
      <c r="LQ409" s="50"/>
      <c r="LR409" s="50"/>
      <c r="LS409" s="50"/>
      <c r="LT409" s="50"/>
      <c r="LU409" s="50"/>
      <c r="LV409" s="50"/>
      <c r="LW409" s="50"/>
      <c r="LX409" s="50"/>
      <c r="LY409" s="50"/>
      <c r="LZ409" s="50"/>
      <c r="MA409" s="50"/>
      <c r="MB409" s="50"/>
      <c r="MC409" s="50"/>
      <c r="MD409" s="50"/>
      <c r="ME409" s="50"/>
      <c r="MF409" s="50"/>
      <c r="MG409" s="50"/>
      <c r="MH409" s="50"/>
      <c r="MI409" s="50"/>
      <c r="MJ409" s="50"/>
      <c r="MK409" s="50"/>
      <c r="ML409" s="50"/>
      <c r="MM409" s="50"/>
      <c r="MN409" s="50"/>
      <c r="MO409" s="50"/>
      <c r="MP409" s="50"/>
      <c r="MQ409" s="50"/>
      <c r="MR409" s="50"/>
      <c r="MS409" s="50"/>
      <c r="MT409" s="50"/>
      <c r="MU409" s="50"/>
      <c r="MV409" s="50"/>
      <c r="MW409" s="50"/>
      <c r="MX409" s="50"/>
      <c r="MY409" s="50"/>
      <c r="MZ409" s="50"/>
      <c r="NA409" s="50"/>
      <c r="NB409" s="50"/>
      <c r="NC409" s="50"/>
      <c r="ND409" s="50"/>
      <c r="NE409" s="50"/>
      <c r="NF409" s="50"/>
      <c r="NG409" s="50"/>
      <c r="NH409" s="50"/>
      <c r="NI409" s="50"/>
      <c r="NJ409" s="50"/>
      <c r="NK409" s="50"/>
      <c r="NL409" s="50"/>
      <c r="NM409" s="50"/>
      <c r="NN409" s="50"/>
      <c r="NO409" s="50"/>
      <c r="NP409" s="50"/>
      <c r="NQ409" s="50"/>
      <c r="NR409" s="50"/>
      <c r="NS409" s="50"/>
      <c r="NT409" s="50"/>
      <c r="NU409" s="50"/>
      <c r="NV409" s="50"/>
      <c r="NW409" s="50"/>
      <c r="NX409" s="50"/>
      <c r="NY409" s="50"/>
      <c r="NZ409" s="50"/>
      <c r="OA409" s="50"/>
      <c r="OB409" s="50"/>
      <c r="OC409" s="50"/>
      <c r="OD409" s="50"/>
      <c r="OE409" s="50"/>
      <c r="OF409" s="50"/>
      <c r="OG409" s="50"/>
      <c r="OH409" s="50"/>
      <c r="OI409" s="50"/>
      <c r="OJ409" s="50"/>
      <c r="OK409" s="50"/>
      <c r="OL409" s="50"/>
      <c r="OM409" s="50"/>
      <c r="ON409" s="50"/>
      <c r="OO409" s="50"/>
      <c r="OP409" s="50"/>
      <c r="OQ409" s="50"/>
      <c r="OR409" s="50"/>
      <c r="OS409" s="50"/>
      <c r="OT409" s="50"/>
      <c r="OU409" s="50"/>
      <c r="OV409" s="50"/>
      <c r="OW409" s="50"/>
      <c r="OX409" s="50"/>
      <c r="OY409" s="50"/>
      <c r="OZ409" s="50"/>
      <c r="PA409" s="50"/>
      <c r="PB409" s="50"/>
      <c r="PC409" s="50"/>
      <c r="PD409" s="50"/>
      <c r="PE409" s="50"/>
      <c r="PF409" s="50"/>
      <c r="PG409" s="50"/>
      <c r="PH409" s="50"/>
      <c r="PI409" s="50"/>
      <c r="PJ409" s="50"/>
      <c r="PK409" s="50"/>
      <c r="PL409" s="50"/>
      <c r="PM409" s="50"/>
      <c r="PN409" s="50"/>
      <c r="PO409" s="50"/>
      <c r="PP409" s="50"/>
      <c r="PQ409" s="50"/>
      <c r="PR409" s="50"/>
      <c r="PS409" s="50"/>
      <c r="PT409" s="50"/>
      <c r="PU409" s="50"/>
      <c r="PV409" s="50"/>
      <c r="PW409" s="50"/>
      <c r="PX409" s="50"/>
      <c r="PY409" s="50"/>
      <c r="PZ409" s="50"/>
      <c r="QA409" s="50"/>
      <c r="QB409" s="50"/>
      <c r="QC409" s="50"/>
      <c r="QD409" s="50"/>
      <c r="QE409" s="50"/>
      <c r="QF409" s="50"/>
      <c r="QG409" s="50"/>
      <c r="QH409" s="50"/>
      <c r="QI409" s="50"/>
      <c r="QJ409" s="50"/>
      <c r="QK409" s="50"/>
      <c r="QL409" s="50"/>
      <c r="QM409" s="50"/>
      <c r="QN409" s="50"/>
      <c r="QO409" s="50"/>
      <c r="QP409" s="50"/>
      <c r="QQ409" s="50"/>
      <c r="QR409" s="50"/>
      <c r="QS409" s="50"/>
      <c r="QT409" s="50"/>
      <c r="QU409" s="50"/>
      <c r="QV409" s="50"/>
      <c r="QW409" s="50"/>
      <c r="QX409" s="50"/>
      <c r="QY409" s="50"/>
      <c r="QZ409" s="50"/>
      <c r="RA409" s="50"/>
      <c r="RB409" s="50"/>
      <c r="RC409" s="50"/>
      <c r="RD409" s="50"/>
      <c r="RE409" s="50"/>
      <c r="RF409" s="50"/>
      <c r="RG409" s="50"/>
      <c r="RH409" s="50"/>
      <c r="RI409" s="50"/>
      <c r="RJ409" s="50"/>
      <c r="RK409" s="50"/>
      <c r="RL409" s="50"/>
      <c r="RM409" s="50"/>
      <c r="RN409" s="50"/>
      <c r="RO409" s="50"/>
      <c r="RP409" s="50"/>
      <c r="RQ409" s="50"/>
      <c r="RR409" s="50"/>
      <c r="RS409" s="50"/>
      <c r="RT409" s="50"/>
      <c r="RU409" s="50"/>
      <c r="RV409" s="50"/>
      <c r="RW409" s="50"/>
      <c r="RX409" s="50"/>
      <c r="RY409" s="50"/>
      <c r="RZ409" s="50"/>
      <c r="SA409" s="50"/>
      <c r="SB409" s="50"/>
      <c r="SC409" s="50"/>
      <c r="SD409" s="50"/>
      <c r="SE409" s="50"/>
      <c r="SF409" s="50"/>
      <c r="SG409" s="50"/>
      <c r="SH409" s="50"/>
      <c r="SI409" s="50"/>
      <c r="SJ409" s="50"/>
      <c r="SK409" s="50"/>
      <c r="SL409" s="50"/>
      <c r="SM409" s="50"/>
      <c r="SN409" s="50"/>
      <c r="SO409" s="50"/>
      <c r="SP409" s="50"/>
      <c r="SQ409" s="50"/>
      <c r="SR409" s="50"/>
      <c r="SS409" s="50"/>
      <c r="ST409" s="50"/>
      <c r="SU409" s="50"/>
      <c r="SV409" s="50"/>
      <c r="SW409" s="50"/>
      <c r="SX409" s="50"/>
      <c r="SY409" s="50"/>
      <c r="SZ409" s="50"/>
      <c r="TA409" s="50"/>
      <c r="TB409" s="50"/>
      <c r="TC409" s="50"/>
      <c r="TD409" s="50"/>
      <c r="TE409" s="50"/>
      <c r="TF409" s="50"/>
      <c r="TG409" s="50"/>
      <c r="TH409" s="50"/>
      <c r="TI409" s="50"/>
      <c r="TJ409" s="50"/>
      <c r="TK409" s="50"/>
      <c r="TL409" s="50"/>
      <c r="TM409" s="50"/>
      <c r="TN409" s="50"/>
      <c r="TO409" s="50"/>
      <c r="TP409" s="50"/>
      <c r="TQ409" s="50"/>
      <c r="TR409" s="50"/>
      <c r="TS409" s="50"/>
      <c r="TT409" s="50"/>
      <c r="TU409" s="50"/>
      <c r="TV409" s="50"/>
      <c r="TW409" s="50"/>
      <c r="TX409" s="50"/>
      <c r="TY409" s="50"/>
      <c r="TZ409" s="50"/>
      <c r="UA409" s="50"/>
      <c r="UB409" s="50"/>
      <c r="UC409" s="50"/>
      <c r="UD409" s="50"/>
      <c r="UE409" s="50"/>
      <c r="UF409" s="50"/>
      <c r="UG409" s="50"/>
      <c r="UH409" s="50"/>
      <c r="UI409" s="50"/>
      <c r="UJ409" s="50"/>
      <c r="UK409" s="50"/>
      <c r="UL409" s="50"/>
      <c r="UM409" s="50"/>
      <c r="UN409" s="50"/>
      <c r="UO409" s="50"/>
      <c r="UP409" s="50"/>
      <c r="UQ409" s="50"/>
      <c r="UR409" s="50"/>
      <c r="US409" s="50"/>
      <c r="UT409" s="50"/>
      <c r="UU409" s="50"/>
      <c r="UV409" s="50"/>
      <c r="UW409" s="50"/>
      <c r="UX409" s="50"/>
      <c r="UY409" s="50"/>
      <c r="UZ409" s="50"/>
      <c r="VA409" s="50"/>
      <c r="VB409" s="50"/>
      <c r="VC409" s="50"/>
      <c r="VD409" s="50"/>
      <c r="VE409" s="50"/>
      <c r="VF409" s="50"/>
      <c r="VG409" s="50"/>
      <c r="VH409" s="50"/>
      <c r="VI409" s="50"/>
      <c r="VJ409" s="50"/>
      <c r="VK409" s="50"/>
      <c r="VL409" s="50"/>
      <c r="VM409" s="50"/>
      <c r="VN409" s="50"/>
      <c r="VO409" s="50"/>
      <c r="VP409" s="50"/>
      <c r="VQ409" s="50"/>
      <c r="VR409" s="50"/>
      <c r="VS409" s="50"/>
      <c r="VT409" s="50"/>
      <c r="VU409" s="50"/>
      <c r="VV409" s="50"/>
      <c r="VW409" s="50"/>
      <c r="VX409" s="50"/>
      <c r="VY409" s="50"/>
      <c r="VZ409" s="50"/>
      <c r="WA409" s="50"/>
      <c r="WB409" s="50"/>
      <c r="WC409" s="50"/>
      <c r="WD409" s="50"/>
      <c r="WE409" s="50"/>
      <c r="WF409" s="50"/>
      <c r="WG409" s="50"/>
      <c r="WH409" s="50"/>
      <c r="WI409" s="50"/>
      <c r="WJ409" s="50"/>
      <c r="WK409" s="50"/>
      <c r="WL409" s="50"/>
      <c r="WM409" s="50"/>
      <c r="WN409" s="50"/>
      <c r="WO409" s="50"/>
      <c r="WP409" s="50"/>
      <c r="WQ409" s="50"/>
      <c r="WR409" s="50"/>
      <c r="WS409" s="50"/>
      <c r="WT409" s="50"/>
      <c r="WU409" s="50"/>
      <c r="WV409" s="50"/>
      <c r="WW409" s="50"/>
      <c r="WX409" s="50"/>
      <c r="WY409" s="50"/>
      <c r="WZ409" s="50"/>
      <c r="XA409" s="50"/>
      <c r="XB409" s="50"/>
      <c r="XC409" s="50"/>
      <c r="XD409" s="50"/>
      <c r="XE409" s="50"/>
      <c r="XF409" s="50"/>
      <c r="XG409" s="50"/>
      <c r="XH409" s="50"/>
      <c r="XI409" s="50"/>
      <c r="XJ409" s="50"/>
      <c r="XK409" s="50"/>
      <c r="XL409" s="50"/>
      <c r="XM409" s="50"/>
      <c r="XN409" s="50"/>
      <c r="XO409" s="50"/>
      <c r="XP409" s="50"/>
      <c r="XQ409" s="50"/>
      <c r="XR409" s="50"/>
      <c r="XS409" s="50"/>
      <c r="XT409" s="50"/>
      <c r="XU409" s="50"/>
      <c r="XV409" s="50"/>
      <c r="XW409" s="50"/>
      <c r="XX409" s="50"/>
      <c r="XY409" s="50"/>
      <c r="XZ409" s="50"/>
      <c r="YA409" s="50"/>
      <c r="YB409" s="50"/>
      <c r="YC409" s="50"/>
      <c r="YD409" s="50"/>
      <c r="YE409" s="50"/>
      <c r="YF409" s="50"/>
      <c r="YG409" s="50"/>
      <c r="YH409" s="50"/>
      <c r="YI409" s="50"/>
      <c r="YJ409" s="50"/>
      <c r="YK409" s="50"/>
      <c r="YL409" s="50"/>
      <c r="YM409" s="50"/>
      <c r="YN409" s="50"/>
      <c r="YO409" s="50"/>
      <c r="YP409" s="50"/>
      <c r="YQ409" s="50"/>
      <c r="YR409" s="50"/>
      <c r="YS409" s="50"/>
      <c r="YT409" s="50"/>
      <c r="YU409" s="50"/>
      <c r="YV409" s="50"/>
      <c r="YW409" s="50"/>
      <c r="YX409" s="50"/>
      <c r="YY409" s="50"/>
      <c r="YZ409" s="50"/>
      <c r="ZA409" s="50"/>
      <c r="ZB409" s="50"/>
      <c r="ZC409" s="50"/>
      <c r="ZD409" s="50"/>
      <c r="ZE409" s="50"/>
    </row>
    <row r="410" spans="1:681" ht="23.25" customHeight="1">
      <c r="A410" s="201" t="s">
        <v>1326</v>
      </c>
      <c r="B410" s="201"/>
      <c r="C410" s="201"/>
      <c r="D410" s="201"/>
      <c r="E410" s="201"/>
      <c r="F410" s="201"/>
      <c r="G410" s="201"/>
      <c r="H410" s="201"/>
      <c r="I410" s="201"/>
      <c r="J410" s="201"/>
      <c r="K410" s="201"/>
      <c r="L410" s="201"/>
      <c r="M410" s="201"/>
    </row>
    <row r="411" spans="1:681" ht="81.75" customHeight="1">
      <c r="A411" s="200" t="s">
        <v>964</v>
      </c>
      <c r="B411" s="131">
        <v>1</v>
      </c>
      <c r="C411" s="24" t="s">
        <v>226</v>
      </c>
      <c r="D411" s="148" t="s">
        <v>34</v>
      </c>
      <c r="E411" s="149" t="s">
        <v>214</v>
      </c>
      <c r="F411" s="144">
        <f>G411+H411+I411+J411+K411</f>
        <v>500</v>
      </c>
      <c r="G411" s="143"/>
      <c r="H411" s="143"/>
      <c r="I411" s="143"/>
      <c r="J411" s="143"/>
      <c r="K411" s="143">
        <v>500</v>
      </c>
      <c r="L411" s="148" t="s">
        <v>227</v>
      </c>
      <c r="M411" s="116">
        <v>1</v>
      </c>
    </row>
    <row r="412" spans="1:681" ht="75.75" customHeight="1">
      <c r="A412" s="200"/>
      <c r="B412" s="131">
        <v>2</v>
      </c>
      <c r="C412" s="24" t="s">
        <v>228</v>
      </c>
      <c r="D412" s="148" t="s">
        <v>34</v>
      </c>
      <c r="E412" s="149" t="s">
        <v>214</v>
      </c>
      <c r="F412" s="144">
        <f>G412+H412+I412+J412+K412</f>
        <v>500</v>
      </c>
      <c r="G412" s="143"/>
      <c r="H412" s="143"/>
      <c r="I412" s="143"/>
      <c r="J412" s="143"/>
      <c r="K412" s="143">
        <v>500</v>
      </c>
      <c r="L412" s="148" t="s">
        <v>231</v>
      </c>
      <c r="M412" s="116" t="s">
        <v>229</v>
      </c>
    </row>
    <row r="413" spans="1:681" ht="74.25" customHeight="1">
      <c r="A413" s="200"/>
      <c r="B413" s="131">
        <v>3</v>
      </c>
      <c r="C413" s="24" t="s">
        <v>230</v>
      </c>
      <c r="D413" s="148" t="s">
        <v>34</v>
      </c>
      <c r="E413" s="149" t="s">
        <v>214</v>
      </c>
      <c r="F413" s="144">
        <f>G413+H413+I413+J413+K413</f>
        <v>100</v>
      </c>
      <c r="G413" s="143"/>
      <c r="H413" s="143"/>
      <c r="I413" s="143"/>
      <c r="J413" s="143"/>
      <c r="K413" s="143">
        <v>100</v>
      </c>
      <c r="L413" s="148" t="s">
        <v>235</v>
      </c>
      <c r="M413" s="116" t="s">
        <v>948</v>
      </c>
    </row>
    <row r="414" spans="1:681" ht="74.25" customHeight="1">
      <c r="A414" s="200"/>
      <c r="B414" s="131">
        <v>4</v>
      </c>
      <c r="C414" s="24" t="s">
        <v>992</v>
      </c>
      <c r="D414" s="148" t="s">
        <v>34</v>
      </c>
      <c r="E414" s="149" t="s">
        <v>214</v>
      </c>
      <c r="F414" s="144">
        <f>G414+H414+I414+J414+K414</f>
        <v>1500</v>
      </c>
      <c r="G414" s="143"/>
      <c r="H414" s="143"/>
      <c r="I414" s="143"/>
      <c r="J414" s="143"/>
      <c r="K414" s="143">
        <v>1500</v>
      </c>
      <c r="L414" s="148" t="s">
        <v>993</v>
      </c>
      <c r="M414" s="116" t="s">
        <v>996</v>
      </c>
    </row>
    <row r="415" spans="1:681" ht="79.5" customHeight="1">
      <c r="A415" s="200"/>
      <c r="B415" s="131">
        <v>5</v>
      </c>
      <c r="C415" s="23" t="s">
        <v>215</v>
      </c>
      <c r="D415" s="148" t="s">
        <v>34</v>
      </c>
      <c r="E415" s="149" t="s">
        <v>214</v>
      </c>
      <c r="F415" s="144">
        <f t="shared" ref="F415:F422" si="40">G415+H415+I415+J415+K415</f>
        <v>829</v>
      </c>
      <c r="G415" s="143"/>
      <c r="H415" s="143"/>
      <c r="I415" s="143">
        <v>129</v>
      </c>
      <c r="J415" s="143">
        <v>200</v>
      </c>
      <c r="K415" s="143">
        <v>500</v>
      </c>
      <c r="L415" s="148" t="s">
        <v>219</v>
      </c>
      <c r="M415" s="157" t="s">
        <v>1363</v>
      </c>
    </row>
    <row r="416" spans="1:681" ht="93.75" customHeight="1">
      <c r="A416" s="200"/>
      <c r="B416" s="131">
        <v>6</v>
      </c>
      <c r="C416" s="23" t="s">
        <v>232</v>
      </c>
      <c r="D416" s="148" t="s">
        <v>34</v>
      </c>
      <c r="E416" s="149" t="s">
        <v>214</v>
      </c>
      <c r="F416" s="144">
        <f t="shared" si="40"/>
        <v>1000</v>
      </c>
      <c r="G416" s="143"/>
      <c r="H416" s="143"/>
      <c r="I416" s="143"/>
      <c r="J416" s="143">
        <v>500</v>
      </c>
      <c r="K416" s="143">
        <v>500</v>
      </c>
      <c r="L416" s="148" t="s">
        <v>233</v>
      </c>
      <c r="M416" s="149" t="s">
        <v>234</v>
      </c>
    </row>
    <row r="417" spans="1:681" ht="78" customHeight="1">
      <c r="A417" s="200"/>
      <c r="B417" s="131">
        <v>7</v>
      </c>
      <c r="C417" s="23" t="s">
        <v>216</v>
      </c>
      <c r="D417" s="148" t="s">
        <v>34</v>
      </c>
      <c r="E417" s="149" t="s">
        <v>214</v>
      </c>
      <c r="F417" s="144">
        <f t="shared" si="40"/>
        <v>380</v>
      </c>
      <c r="G417" s="143"/>
      <c r="H417" s="143"/>
      <c r="I417" s="143">
        <v>280</v>
      </c>
      <c r="J417" s="143"/>
      <c r="K417" s="143">
        <v>100</v>
      </c>
      <c r="L417" s="148" t="s">
        <v>221</v>
      </c>
      <c r="M417" s="117" t="s">
        <v>222</v>
      </c>
    </row>
    <row r="418" spans="1:681" ht="75" customHeight="1">
      <c r="A418" s="200"/>
      <c r="B418" s="131">
        <v>8</v>
      </c>
      <c r="C418" s="23" t="s">
        <v>217</v>
      </c>
      <c r="D418" s="148" t="s">
        <v>34</v>
      </c>
      <c r="E418" s="149" t="s">
        <v>214</v>
      </c>
      <c r="F418" s="144">
        <f t="shared" si="40"/>
        <v>1000</v>
      </c>
      <c r="G418" s="143"/>
      <c r="H418" s="143"/>
      <c r="I418" s="143">
        <v>300</v>
      </c>
      <c r="J418" s="143">
        <v>200</v>
      </c>
      <c r="K418" s="143">
        <v>500</v>
      </c>
      <c r="L418" s="148" t="s">
        <v>223</v>
      </c>
      <c r="M418" s="148" t="s">
        <v>281</v>
      </c>
    </row>
    <row r="419" spans="1:681" ht="93" customHeight="1">
      <c r="A419" s="200"/>
      <c r="B419" s="131">
        <v>9</v>
      </c>
      <c r="C419" s="24" t="s">
        <v>218</v>
      </c>
      <c r="D419" s="148" t="s">
        <v>34</v>
      </c>
      <c r="E419" s="149" t="s">
        <v>214</v>
      </c>
      <c r="F419" s="144">
        <f t="shared" si="40"/>
        <v>50</v>
      </c>
      <c r="G419" s="143"/>
      <c r="H419" s="143"/>
      <c r="I419" s="143">
        <v>50</v>
      </c>
      <c r="J419" s="143"/>
      <c r="K419" s="143"/>
      <c r="L419" s="148" t="s">
        <v>224</v>
      </c>
      <c r="M419" s="156" t="s">
        <v>1364</v>
      </c>
    </row>
    <row r="420" spans="1:681" ht="32.25" customHeight="1">
      <c r="A420" s="200" t="s">
        <v>964</v>
      </c>
      <c r="B420" s="131">
        <v>10</v>
      </c>
      <c r="C420" s="23" t="s">
        <v>236</v>
      </c>
      <c r="D420" s="239" t="s">
        <v>34</v>
      </c>
      <c r="E420" s="240" t="s">
        <v>214</v>
      </c>
      <c r="F420" s="144">
        <f t="shared" si="40"/>
        <v>220.7</v>
      </c>
      <c r="G420" s="143"/>
      <c r="H420" s="143"/>
      <c r="I420" s="143">
        <f>I421+I422</f>
        <v>220.7</v>
      </c>
      <c r="J420" s="143"/>
      <c r="K420" s="143"/>
      <c r="L420" s="72"/>
      <c r="M420" s="117"/>
    </row>
    <row r="421" spans="1:681" ht="126" customHeight="1">
      <c r="A421" s="200"/>
      <c r="B421" s="131"/>
      <c r="C421" s="73" t="s">
        <v>237</v>
      </c>
      <c r="D421" s="239"/>
      <c r="E421" s="240"/>
      <c r="F421" s="15">
        <f>G421+H421+I421+J421+K421</f>
        <v>151.19999999999999</v>
      </c>
      <c r="G421" s="143"/>
      <c r="H421" s="143"/>
      <c r="I421" s="143">
        <v>151.19999999999999</v>
      </c>
      <c r="J421" s="143"/>
      <c r="K421" s="143"/>
      <c r="L421" s="148" t="s">
        <v>238</v>
      </c>
      <c r="M421" s="148" t="s">
        <v>241</v>
      </c>
    </row>
    <row r="422" spans="1:681" ht="78.75" customHeight="1">
      <c r="A422" s="200"/>
      <c r="B422" s="131"/>
      <c r="C422" s="73" t="s">
        <v>239</v>
      </c>
      <c r="D422" s="239"/>
      <c r="E422" s="240"/>
      <c r="F422" s="15">
        <f t="shared" si="40"/>
        <v>69.5</v>
      </c>
      <c r="G422" s="143"/>
      <c r="H422" s="143"/>
      <c r="I422" s="143">
        <v>69.5</v>
      </c>
      <c r="J422" s="143"/>
      <c r="K422" s="143"/>
      <c r="L422" s="148" t="s">
        <v>225</v>
      </c>
      <c r="M422" s="148" t="s">
        <v>240</v>
      </c>
    </row>
    <row r="423" spans="1:681" ht="106.5" customHeight="1">
      <c r="A423" s="200"/>
      <c r="B423" s="131">
        <v>11</v>
      </c>
      <c r="C423" s="24" t="s">
        <v>991</v>
      </c>
      <c r="D423" s="148" t="s">
        <v>34</v>
      </c>
      <c r="E423" s="149" t="s">
        <v>214</v>
      </c>
      <c r="F423" s="144">
        <f>G423+H423+I423+J423+K423</f>
        <v>150</v>
      </c>
      <c r="G423" s="143"/>
      <c r="H423" s="143"/>
      <c r="I423" s="143"/>
      <c r="J423" s="143">
        <v>75</v>
      </c>
      <c r="K423" s="143">
        <v>75</v>
      </c>
      <c r="L423" s="61" t="s">
        <v>720</v>
      </c>
      <c r="M423" s="115" t="s">
        <v>213</v>
      </c>
    </row>
    <row r="424" spans="1:681" s="3" customFormat="1" ht="23.25" customHeight="1">
      <c r="A424" s="11"/>
      <c r="B424" s="11"/>
      <c r="C424" s="161" t="s">
        <v>7</v>
      </c>
      <c r="D424" s="158"/>
      <c r="E424" s="159"/>
      <c r="F424" s="160">
        <f t="shared" ref="F424:K424" si="41">SUM(F411:F420)+F423</f>
        <v>6229.7</v>
      </c>
      <c r="G424" s="160">
        <f t="shared" si="41"/>
        <v>0</v>
      </c>
      <c r="H424" s="160">
        <f t="shared" si="41"/>
        <v>0</v>
      </c>
      <c r="I424" s="160">
        <f t="shared" si="41"/>
        <v>979.7</v>
      </c>
      <c r="J424" s="160">
        <f t="shared" si="41"/>
        <v>975</v>
      </c>
      <c r="K424" s="160">
        <f t="shared" si="41"/>
        <v>4275</v>
      </c>
      <c r="L424" s="11"/>
      <c r="M424" s="90"/>
      <c r="N424" s="43"/>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50"/>
      <c r="CD424" s="50"/>
      <c r="CE424" s="50"/>
      <c r="CF424" s="50"/>
      <c r="CG424" s="50"/>
      <c r="CH424" s="50"/>
      <c r="CI424" s="50"/>
      <c r="CJ424" s="50"/>
      <c r="CK424" s="50"/>
      <c r="CL424" s="50"/>
      <c r="CM424" s="50"/>
      <c r="CN424" s="50"/>
      <c r="CO424" s="50"/>
      <c r="CP424" s="50"/>
      <c r="CQ424" s="50"/>
      <c r="CR424" s="50"/>
      <c r="CS424" s="50"/>
      <c r="CT424" s="50"/>
      <c r="CU424" s="50"/>
      <c r="CV424" s="50"/>
      <c r="CW424" s="50"/>
      <c r="CX424" s="50"/>
      <c r="CY424" s="50"/>
      <c r="CZ424" s="50"/>
      <c r="DA424" s="50"/>
      <c r="DB424" s="50"/>
      <c r="DC424" s="50"/>
      <c r="DD424" s="50"/>
      <c r="DE424" s="50"/>
      <c r="DF424" s="50"/>
      <c r="DG424" s="50"/>
      <c r="DH424" s="50"/>
      <c r="DI424" s="50"/>
      <c r="DJ424" s="50"/>
      <c r="DK424" s="50"/>
      <c r="DL424" s="50"/>
      <c r="DM424" s="50"/>
      <c r="DN424" s="50"/>
      <c r="DO424" s="50"/>
      <c r="DP424" s="50"/>
      <c r="DQ424" s="50"/>
      <c r="DR424" s="50"/>
      <c r="DS424" s="50"/>
      <c r="DT424" s="50"/>
      <c r="DU424" s="50"/>
      <c r="DV424" s="50"/>
      <c r="DW424" s="50"/>
      <c r="DX424" s="50"/>
      <c r="DY424" s="50"/>
      <c r="DZ424" s="50"/>
      <c r="EA424" s="50"/>
      <c r="EB424" s="50"/>
      <c r="EC424" s="50"/>
      <c r="ED424" s="50"/>
      <c r="EE424" s="50"/>
      <c r="EF424" s="50"/>
      <c r="EG424" s="50"/>
      <c r="EH424" s="50"/>
      <c r="EI424" s="50"/>
      <c r="EJ424" s="50"/>
      <c r="EK424" s="50"/>
      <c r="EL424" s="50"/>
      <c r="EM424" s="50"/>
      <c r="EN424" s="50"/>
      <c r="EO424" s="50"/>
      <c r="EP424" s="50"/>
      <c r="EQ424" s="50"/>
      <c r="ER424" s="50"/>
      <c r="ES424" s="50"/>
      <c r="ET424" s="50"/>
      <c r="EU424" s="50"/>
      <c r="EV424" s="50"/>
      <c r="EW424" s="50"/>
      <c r="EX424" s="50"/>
      <c r="EY424" s="50"/>
      <c r="EZ424" s="50"/>
      <c r="FA424" s="50"/>
      <c r="FB424" s="50"/>
      <c r="FC424" s="50"/>
      <c r="FD424" s="50"/>
      <c r="FE424" s="50"/>
      <c r="FF424" s="50"/>
      <c r="FG424" s="50"/>
      <c r="FH424" s="50"/>
      <c r="FI424" s="50"/>
      <c r="FJ424" s="50"/>
      <c r="FK424" s="50"/>
      <c r="FL424" s="50"/>
      <c r="FM424" s="50"/>
      <c r="FN424" s="50"/>
      <c r="FO424" s="50"/>
      <c r="FP424" s="50"/>
      <c r="FQ424" s="50"/>
      <c r="FR424" s="50"/>
      <c r="FS424" s="50"/>
      <c r="FT424" s="50"/>
      <c r="FU424" s="50"/>
      <c r="FV424" s="50"/>
      <c r="FW424" s="50"/>
      <c r="FX424" s="50"/>
      <c r="FY424" s="50"/>
      <c r="FZ424" s="50"/>
      <c r="GA424" s="50"/>
      <c r="GB424" s="50"/>
      <c r="GC424" s="50"/>
      <c r="GD424" s="50"/>
      <c r="GE424" s="50"/>
      <c r="GF424" s="50"/>
      <c r="GG424" s="50"/>
      <c r="GH424" s="50"/>
      <c r="GI424" s="50"/>
      <c r="GJ424" s="50"/>
      <c r="GK424" s="50"/>
      <c r="GL424" s="50"/>
      <c r="GM424" s="50"/>
      <c r="GN424" s="50"/>
      <c r="GO424" s="50"/>
      <c r="GP424" s="50"/>
      <c r="GQ424" s="50"/>
      <c r="GR424" s="50"/>
      <c r="GS424" s="50"/>
      <c r="GT424" s="50"/>
      <c r="GU424" s="50"/>
      <c r="GV424" s="50"/>
      <c r="GW424" s="50"/>
      <c r="GX424" s="50"/>
      <c r="GY424" s="50"/>
      <c r="GZ424" s="50"/>
      <c r="HA424" s="50"/>
      <c r="HB424" s="50"/>
      <c r="HC424" s="50"/>
      <c r="HD424" s="50"/>
      <c r="HE424" s="50"/>
      <c r="HF424" s="50"/>
      <c r="HG424" s="50"/>
      <c r="HH424" s="50"/>
      <c r="HI424" s="50"/>
      <c r="HJ424" s="50"/>
      <c r="HK424" s="50"/>
      <c r="HL424" s="50"/>
      <c r="HM424" s="50"/>
      <c r="HN424" s="50"/>
      <c r="HO424" s="50"/>
      <c r="HP424" s="50"/>
      <c r="HQ424" s="50"/>
      <c r="HR424" s="50"/>
      <c r="HS424" s="50"/>
      <c r="HT424" s="50"/>
      <c r="HU424" s="50"/>
      <c r="HV424" s="50"/>
      <c r="HW424" s="50"/>
      <c r="HX424" s="50"/>
      <c r="HY424" s="50"/>
      <c r="HZ424" s="50"/>
      <c r="IA424" s="50"/>
      <c r="IB424" s="50"/>
      <c r="IC424" s="50"/>
      <c r="ID424" s="50"/>
      <c r="IE424" s="50"/>
      <c r="IF424" s="50"/>
      <c r="IG424" s="50"/>
      <c r="IH424" s="50"/>
      <c r="II424" s="50"/>
      <c r="IJ424" s="50"/>
      <c r="IK424" s="50"/>
      <c r="IL424" s="50"/>
      <c r="IM424" s="50"/>
      <c r="IN424" s="50"/>
      <c r="IO424" s="50"/>
      <c r="IP424" s="50"/>
      <c r="IQ424" s="50"/>
      <c r="IR424" s="50"/>
      <c r="IS424" s="50"/>
      <c r="IT424" s="50"/>
      <c r="IU424" s="50"/>
      <c r="IV424" s="50"/>
      <c r="IW424" s="50"/>
      <c r="IX424" s="50"/>
      <c r="IY424" s="50"/>
      <c r="IZ424" s="50"/>
      <c r="JA424" s="50"/>
      <c r="JB424" s="50"/>
      <c r="JC424" s="50"/>
      <c r="JD424" s="50"/>
      <c r="JE424" s="50"/>
      <c r="JF424" s="50"/>
      <c r="JG424" s="50"/>
      <c r="JH424" s="50"/>
      <c r="JI424" s="50"/>
      <c r="JJ424" s="50"/>
      <c r="JK424" s="50"/>
      <c r="JL424" s="50"/>
      <c r="JM424" s="50"/>
      <c r="JN424" s="50"/>
      <c r="JO424" s="50"/>
      <c r="JP424" s="50"/>
      <c r="JQ424" s="50"/>
      <c r="JR424" s="50"/>
      <c r="JS424" s="50"/>
      <c r="JT424" s="50"/>
      <c r="JU424" s="50"/>
      <c r="JV424" s="50"/>
      <c r="JW424" s="50"/>
      <c r="JX424" s="50"/>
      <c r="JY424" s="50"/>
      <c r="JZ424" s="50"/>
      <c r="KA424" s="50"/>
      <c r="KB424" s="50"/>
      <c r="KC424" s="50"/>
      <c r="KD424" s="50"/>
      <c r="KE424" s="50"/>
      <c r="KF424" s="50"/>
      <c r="KG424" s="50"/>
      <c r="KH424" s="50"/>
      <c r="KI424" s="50"/>
      <c r="KJ424" s="50"/>
      <c r="KK424" s="50"/>
      <c r="KL424" s="50"/>
      <c r="KM424" s="50"/>
      <c r="KN424" s="50"/>
      <c r="KO424" s="50"/>
      <c r="KP424" s="50"/>
      <c r="KQ424" s="50"/>
      <c r="KR424" s="50"/>
      <c r="KS424" s="50"/>
      <c r="KT424" s="50"/>
      <c r="KU424" s="50"/>
      <c r="KV424" s="50"/>
      <c r="KW424" s="50"/>
      <c r="KX424" s="50"/>
      <c r="KY424" s="50"/>
      <c r="KZ424" s="50"/>
      <c r="LA424" s="50"/>
      <c r="LB424" s="50"/>
      <c r="LC424" s="50"/>
      <c r="LD424" s="50"/>
      <c r="LE424" s="50"/>
      <c r="LF424" s="50"/>
      <c r="LG424" s="50"/>
      <c r="LH424" s="50"/>
      <c r="LI424" s="50"/>
      <c r="LJ424" s="50"/>
      <c r="LK424" s="50"/>
      <c r="LL424" s="50"/>
      <c r="LM424" s="50"/>
      <c r="LN424" s="50"/>
      <c r="LO424" s="50"/>
      <c r="LP424" s="50"/>
      <c r="LQ424" s="50"/>
      <c r="LR424" s="50"/>
      <c r="LS424" s="50"/>
      <c r="LT424" s="50"/>
      <c r="LU424" s="50"/>
      <c r="LV424" s="50"/>
      <c r="LW424" s="50"/>
      <c r="LX424" s="50"/>
      <c r="LY424" s="50"/>
      <c r="LZ424" s="50"/>
      <c r="MA424" s="50"/>
      <c r="MB424" s="50"/>
      <c r="MC424" s="50"/>
      <c r="MD424" s="50"/>
      <c r="ME424" s="50"/>
      <c r="MF424" s="50"/>
      <c r="MG424" s="50"/>
      <c r="MH424" s="50"/>
      <c r="MI424" s="50"/>
      <c r="MJ424" s="50"/>
      <c r="MK424" s="50"/>
      <c r="ML424" s="50"/>
      <c r="MM424" s="50"/>
      <c r="MN424" s="50"/>
      <c r="MO424" s="50"/>
      <c r="MP424" s="50"/>
      <c r="MQ424" s="50"/>
      <c r="MR424" s="50"/>
      <c r="MS424" s="50"/>
      <c r="MT424" s="50"/>
      <c r="MU424" s="50"/>
      <c r="MV424" s="50"/>
      <c r="MW424" s="50"/>
      <c r="MX424" s="50"/>
      <c r="MY424" s="50"/>
      <c r="MZ424" s="50"/>
      <c r="NA424" s="50"/>
      <c r="NB424" s="50"/>
      <c r="NC424" s="50"/>
      <c r="ND424" s="50"/>
      <c r="NE424" s="50"/>
      <c r="NF424" s="50"/>
      <c r="NG424" s="50"/>
      <c r="NH424" s="50"/>
      <c r="NI424" s="50"/>
      <c r="NJ424" s="50"/>
      <c r="NK424" s="50"/>
      <c r="NL424" s="50"/>
      <c r="NM424" s="50"/>
      <c r="NN424" s="50"/>
      <c r="NO424" s="50"/>
      <c r="NP424" s="50"/>
      <c r="NQ424" s="50"/>
      <c r="NR424" s="50"/>
      <c r="NS424" s="50"/>
      <c r="NT424" s="50"/>
      <c r="NU424" s="50"/>
      <c r="NV424" s="50"/>
      <c r="NW424" s="50"/>
      <c r="NX424" s="50"/>
      <c r="NY424" s="50"/>
      <c r="NZ424" s="50"/>
      <c r="OA424" s="50"/>
      <c r="OB424" s="50"/>
      <c r="OC424" s="50"/>
      <c r="OD424" s="50"/>
      <c r="OE424" s="50"/>
      <c r="OF424" s="50"/>
      <c r="OG424" s="50"/>
      <c r="OH424" s="50"/>
      <c r="OI424" s="50"/>
      <c r="OJ424" s="50"/>
      <c r="OK424" s="50"/>
      <c r="OL424" s="50"/>
      <c r="OM424" s="50"/>
      <c r="ON424" s="50"/>
      <c r="OO424" s="50"/>
      <c r="OP424" s="50"/>
      <c r="OQ424" s="50"/>
      <c r="OR424" s="50"/>
      <c r="OS424" s="50"/>
      <c r="OT424" s="50"/>
      <c r="OU424" s="50"/>
      <c r="OV424" s="50"/>
      <c r="OW424" s="50"/>
      <c r="OX424" s="50"/>
      <c r="OY424" s="50"/>
      <c r="OZ424" s="50"/>
      <c r="PA424" s="50"/>
      <c r="PB424" s="50"/>
      <c r="PC424" s="50"/>
      <c r="PD424" s="50"/>
      <c r="PE424" s="50"/>
      <c r="PF424" s="50"/>
      <c r="PG424" s="50"/>
      <c r="PH424" s="50"/>
      <c r="PI424" s="50"/>
      <c r="PJ424" s="50"/>
      <c r="PK424" s="50"/>
      <c r="PL424" s="50"/>
      <c r="PM424" s="50"/>
      <c r="PN424" s="50"/>
      <c r="PO424" s="50"/>
      <c r="PP424" s="50"/>
      <c r="PQ424" s="50"/>
      <c r="PR424" s="50"/>
      <c r="PS424" s="50"/>
      <c r="PT424" s="50"/>
      <c r="PU424" s="50"/>
      <c r="PV424" s="50"/>
      <c r="PW424" s="50"/>
      <c r="PX424" s="50"/>
      <c r="PY424" s="50"/>
      <c r="PZ424" s="50"/>
      <c r="QA424" s="50"/>
      <c r="QB424" s="50"/>
      <c r="QC424" s="50"/>
      <c r="QD424" s="50"/>
      <c r="QE424" s="50"/>
      <c r="QF424" s="50"/>
      <c r="QG424" s="50"/>
      <c r="QH424" s="50"/>
      <c r="QI424" s="50"/>
      <c r="QJ424" s="50"/>
      <c r="QK424" s="50"/>
      <c r="QL424" s="50"/>
      <c r="QM424" s="50"/>
      <c r="QN424" s="50"/>
      <c r="QO424" s="50"/>
      <c r="QP424" s="50"/>
      <c r="QQ424" s="50"/>
      <c r="QR424" s="50"/>
      <c r="QS424" s="50"/>
      <c r="QT424" s="50"/>
      <c r="QU424" s="50"/>
      <c r="QV424" s="50"/>
      <c r="QW424" s="50"/>
      <c r="QX424" s="50"/>
      <c r="QY424" s="50"/>
      <c r="QZ424" s="50"/>
      <c r="RA424" s="50"/>
      <c r="RB424" s="50"/>
      <c r="RC424" s="50"/>
      <c r="RD424" s="50"/>
      <c r="RE424" s="50"/>
      <c r="RF424" s="50"/>
      <c r="RG424" s="50"/>
      <c r="RH424" s="50"/>
      <c r="RI424" s="50"/>
      <c r="RJ424" s="50"/>
      <c r="RK424" s="50"/>
      <c r="RL424" s="50"/>
      <c r="RM424" s="50"/>
      <c r="RN424" s="50"/>
      <c r="RO424" s="50"/>
      <c r="RP424" s="50"/>
      <c r="RQ424" s="50"/>
      <c r="RR424" s="50"/>
      <c r="RS424" s="50"/>
      <c r="RT424" s="50"/>
      <c r="RU424" s="50"/>
      <c r="RV424" s="50"/>
      <c r="RW424" s="50"/>
      <c r="RX424" s="50"/>
      <c r="RY424" s="50"/>
      <c r="RZ424" s="50"/>
      <c r="SA424" s="50"/>
      <c r="SB424" s="50"/>
      <c r="SC424" s="50"/>
      <c r="SD424" s="50"/>
      <c r="SE424" s="50"/>
      <c r="SF424" s="50"/>
      <c r="SG424" s="50"/>
      <c r="SH424" s="50"/>
      <c r="SI424" s="50"/>
      <c r="SJ424" s="50"/>
      <c r="SK424" s="50"/>
      <c r="SL424" s="50"/>
      <c r="SM424" s="50"/>
      <c r="SN424" s="50"/>
      <c r="SO424" s="50"/>
      <c r="SP424" s="50"/>
      <c r="SQ424" s="50"/>
      <c r="SR424" s="50"/>
      <c r="SS424" s="50"/>
      <c r="ST424" s="50"/>
      <c r="SU424" s="50"/>
      <c r="SV424" s="50"/>
      <c r="SW424" s="50"/>
      <c r="SX424" s="50"/>
      <c r="SY424" s="50"/>
      <c r="SZ424" s="50"/>
      <c r="TA424" s="50"/>
      <c r="TB424" s="50"/>
      <c r="TC424" s="50"/>
      <c r="TD424" s="50"/>
      <c r="TE424" s="50"/>
      <c r="TF424" s="50"/>
      <c r="TG424" s="50"/>
      <c r="TH424" s="50"/>
      <c r="TI424" s="50"/>
      <c r="TJ424" s="50"/>
      <c r="TK424" s="50"/>
      <c r="TL424" s="50"/>
      <c r="TM424" s="50"/>
      <c r="TN424" s="50"/>
      <c r="TO424" s="50"/>
      <c r="TP424" s="50"/>
      <c r="TQ424" s="50"/>
      <c r="TR424" s="50"/>
      <c r="TS424" s="50"/>
      <c r="TT424" s="50"/>
      <c r="TU424" s="50"/>
      <c r="TV424" s="50"/>
      <c r="TW424" s="50"/>
      <c r="TX424" s="50"/>
      <c r="TY424" s="50"/>
      <c r="TZ424" s="50"/>
      <c r="UA424" s="50"/>
      <c r="UB424" s="50"/>
      <c r="UC424" s="50"/>
      <c r="UD424" s="50"/>
      <c r="UE424" s="50"/>
      <c r="UF424" s="50"/>
      <c r="UG424" s="50"/>
      <c r="UH424" s="50"/>
      <c r="UI424" s="50"/>
      <c r="UJ424" s="50"/>
      <c r="UK424" s="50"/>
      <c r="UL424" s="50"/>
      <c r="UM424" s="50"/>
      <c r="UN424" s="50"/>
      <c r="UO424" s="50"/>
      <c r="UP424" s="50"/>
      <c r="UQ424" s="50"/>
      <c r="UR424" s="50"/>
      <c r="US424" s="50"/>
      <c r="UT424" s="50"/>
      <c r="UU424" s="50"/>
      <c r="UV424" s="50"/>
      <c r="UW424" s="50"/>
      <c r="UX424" s="50"/>
      <c r="UY424" s="50"/>
      <c r="UZ424" s="50"/>
      <c r="VA424" s="50"/>
      <c r="VB424" s="50"/>
      <c r="VC424" s="50"/>
      <c r="VD424" s="50"/>
      <c r="VE424" s="50"/>
      <c r="VF424" s="50"/>
      <c r="VG424" s="50"/>
      <c r="VH424" s="50"/>
      <c r="VI424" s="50"/>
      <c r="VJ424" s="50"/>
      <c r="VK424" s="50"/>
      <c r="VL424" s="50"/>
      <c r="VM424" s="50"/>
      <c r="VN424" s="50"/>
      <c r="VO424" s="50"/>
      <c r="VP424" s="50"/>
      <c r="VQ424" s="50"/>
      <c r="VR424" s="50"/>
      <c r="VS424" s="50"/>
      <c r="VT424" s="50"/>
      <c r="VU424" s="50"/>
      <c r="VV424" s="50"/>
      <c r="VW424" s="50"/>
      <c r="VX424" s="50"/>
      <c r="VY424" s="50"/>
      <c r="VZ424" s="50"/>
      <c r="WA424" s="50"/>
      <c r="WB424" s="50"/>
      <c r="WC424" s="50"/>
      <c r="WD424" s="50"/>
      <c r="WE424" s="50"/>
      <c r="WF424" s="50"/>
      <c r="WG424" s="50"/>
      <c r="WH424" s="50"/>
      <c r="WI424" s="50"/>
      <c r="WJ424" s="50"/>
      <c r="WK424" s="50"/>
      <c r="WL424" s="50"/>
      <c r="WM424" s="50"/>
      <c r="WN424" s="50"/>
      <c r="WO424" s="50"/>
      <c r="WP424" s="50"/>
      <c r="WQ424" s="50"/>
      <c r="WR424" s="50"/>
      <c r="WS424" s="50"/>
      <c r="WT424" s="50"/>
      <c r="WU424" s="50"/>
      <c r="WV424" s="50"/>
      <c r="WW424" s="50"/>
      <c r="WX424" s="50"/>
      <c r="WY424" s="50"/>
      <c r="WZ424" s="50"/>
      <c r="XA424" s="50"/>
      <c r="XB424" s="50"/>
      <c r="XC424" s="50"/>
      <c r="XD424" s="50"/>
      <c r="XE424" s="50"/>
      <c r="XF424" s="50"/>
      <c r="XG424" s="50"/>
      <c r="XH424" s="50"/>
      <c r="XI424" s="50"/>
      <c r="XJ424" s="50"/>
      <c r="XK424" s="50"/>
      <c r="XL424" s="50"/>
      <c r="XM424" s="50"/>
      <c r="XN424" s="50"/>
      <c r="XO424" s="50"/>
      <c r="XP424" s="50"/>
      <c r="XQ424" s="50"/>
      <c r="XR424" s="50"/>
      <c r="XS424" s="50"/>
      <c r="XT424" s="50"/>
      <c r="XU424" s="50"/>
      <c r="XV424" s="50"/>
      <c r="XW424" s="50"/>
      <c r="XX424" s="50"/>
      <c r="XY424" s="50"/>
      <c r="XZ424" s="50"/>
      <c r="YA424" s="50"/>
      <c r="YB424" s="50"/>
      <c r="YC424" s="50"/>
      <c r="YD424" s="50"/>
      <c r="YE424" s="50"/>
      <c r="YF424" s="50"/>
      <c r="YG424" s="50"/>
      <c r="YH424" s="50"/>
      <c r="YI424" s="50"/>
      <c r="YJ424" s="50"/>
      <c r="YK424" s="50"/>
      <c r="YL424" s="50"/>
      <c r="YM424" s="50"/>
      <c r="YN424" s="50"/>
      <c r="YO424" s="50"/>
      <c r="YP424" s="50"/>
      <c r="YQ424" s="50"/>
      <c r="YR424" s="50"/>
      <c r="YS424" s="50"/>
      <c r="YT424" s="50"/>
      <c r="YU424" s="50"/>
      <c r="YV424" s="50"/>
      <c r="YW424" s="50"/>
      <c r="YX424" s="50"/>
      <c r="YY424" s="50"/>
      <c r="YZ424" s="50"/>
      <c r="ZA424" s="50"/>
      <c r="ZB424" s="50"/>
      <c r="ZC424" s="50"/>
      <c r="ZD424" s="50"/>
      <c r="ZE424" s="50"/>
    </row>
    <row r="425" spans="1:681" ht="23.25" customHeight="1">
      <c r="A425" s="201" t="s">
        <v>1327</v>
      </c>
      <c r="B425" s="201"/>
      <c r="C425" s="201"/>
      <c r="D425" s="201"/>
      <c r="E425" s="201"/>
      <c r="F425" s="201"/>
      <c r="G425" s="201"/>
      <c r="H425" s="201"/>
      <c r="I425" s="201"/>
      <c r="J425" s="201"/>
      <c r="K425" s="201"/>
      <c r="L425" s="201"/>
      <c r="M425" s="201"/>
    </row>
    <row r="426" spans="1:681" ht="94.5" customHeight="1">
      <c r="A426" s="200" t="s">
        <v>965</v>
      </c>
      <c r="B426" s="131">
        <v>1</v>
      </c>
      <c r="C426" s="27" t="s">
        <v>401</v>
      </c>
      <c r="D426" s="131" t="s">
        <v>34</v>
      </c>
      <c r="E426" s="131" t="s">
        <v>402</v>
      </c>
      <c r="F426" s="144">
        <f t="shared" ref="F426:F464" si="42">G426+H426+I426+J426+K426</f>
        <v>140</v>
      </c>
      <c r="G426" s="143"/>
      <c r="H426" s="143"/>
      <c r="I426" s="143">
        <v>120</v>
      </c>
      <c r="J426" s="143"/>
      <c r="K426" s="143">
        <v>20</v>
      </c>
      <c r="L426" s="131" t="s">
        <v>432</v>
      </c>
      <c r="M426" s="131" t="s">
        <v>433</v>
      </c>
    </row>
    <row r="427" spans="1:681" ht="90">
      <c r="A427" s="200"/>
      <c r="B427" s="131">
        <v>2</v>
      </c>
      <c r="C427" s="27" t="s">
        <v>403</v>
      </c>
      <c r="D427" s="131" t="s">
        <v>34</v>
      </c>
      <c r="E427" s="131" t="s">
        <v>402</v>
      </c>
      <c r="F427" s="144">
        <f t="shared" si="42"/>
        <v>160</v>
      </c>
      <c r="G427" s="143"/>
      <c r="H427" s="143"/>
      <c r="I427" s="143">
        <v>100</v>
      </c>
      <c r="J427" s="143">
        <v>10</v>
      </c>
      <c r="K427" s="143">
        <v>50</v>
      </c>
      <c r="L427" s="131" t="s">
        <v>434</v>
      </c>
      <c r="M427" s="131" t="s">
        <v>61</v>
      </c>
    </row>
    <row r="428" spans="1:681" ht="110.25" customHeight="1">
      <c r="A428" s="200"/>
      <c r="B428" s="131">
        <v>3</v>
      </c>
      <c r="C428" s="137" t="s">
        <v>404</v>
      </c>
      <c r="D428" s="131" t="s">
        <v>34</v>
      </c>
      <c r="E428" s="131" t="s">
        <v>402</v>
      </c>
      <c r="F428" s="144">
        <f t="shared" si="42"/>
        <v>300</v>
      </c>
      <c r="G428" s="143"/>
      <c r="H428" s="143"/>
      <c r="I428" s="143">
        <v>200</v>
      </c>
      <c r="J428" s="143">
        <v>20</v>
      </c>
      <c r="K428" s="143">
        <v>80</v>
      </c>
      <c r="L428" s="131" t="s">
        <v>435</v>
      </c>
      <c r="M428" s="131" t="s">
        <v>436</v>
      </c>
    </row>
    <row r="429" spans="1:681" ht="120" customHeight="1">
      <c r="A429" s="200" t="s">
        <v>965</v>
      </c>
      <c r="B429" s="131">
        <v>4</v>
      </c>
      <c r="C429" s="137" t="s">
        <v>405</v>
      </c>
      <c r="D429" s="131" t="s">
        <v>34</v>
      </c>
      <c r="E429" s="131" t="s">
        <v>402</v>
      </c>
      <c r="F429" s="144">
        <f t="shared" si="42"/>
        <v>30</v>
      </c>
      <c r="G429" s="143"/>
      <c r="H429" s="143"/>
      <c r="I429" s="143">
        <v>30</v>
      </c>
      <c r="J429" s="143"/>
      <c r="K429" s="143"/>
      <c r="L429" s="74" t="s">
        <v>437</v>
      </c>
      <c r="M429" s="131" t="s">
        <v>213</v>
      </c>
    </row>
    <row r="430" spans="1:681" ht="60">
      <c r="A430" s="200"/>
      <c r="B430" s="131">
        <v>5</v>
      </c>
      <c r="C430" s="27" t="s">
        <v>406</v>
      </c>
      <c r="D430" s="131" t="s">
        <v>34</v>
      </c>
      <c r="E430" s="131" t="s">
        <v>407</v>
      </c>
      <c r="F430" s="144">
        <f t="shared" si="42"/>
        <v>150</v>
      </c>
      <c r="G430" s="143"/>
      <c r="H430" s="143"/>
      <c r="I430" s="143">
        <v>150</v>
      </c>
      <c r="J430" s="143"/>
      <c r="K430" s="143"/>
      <c r="L430" s="28" t="s">
        <v>438</v>
      </c>
      <c r="M430" s="28" t="s">
        <v>439</v>
      </c>
    </row>
    <row r="431" spans="1:681" ht="94.5" customHeight="1">
      <c r="A431" s="200"/>
      <c r="B431" s="131">
        <v>6</v>
      </c>
      <c r="C431" s="137" t="s">
        <v>408</v>
      </c>
      <c r="D431" s="131" t="s">
        <v>34</v>
      </c>
      <c r="E431" s="131" t="s">
        <v>409</v>
      </c>
      <c r="F431" s="144">
        <f t="shared" si="42"/>
        <v>523</v>
      </c>
      <c r="G431" s="143"/>
      <c r="H431" s="143"/>
      <c r="I431" s="143">
        <v>500</v>
      </c>
      <c r="J431" s="143"/>
      <c r="K431" s="143">
        <v>23</v>
      </c>
      <c r="L431" s="74" t="s">
        <v>440</v>
      </c>
      <c r="M431" s="74" t="s">
        <v>441</v>
      </c>
    </row>
    <row r="432" spans="1:681" ht="81.75" customHeight="1">
      <c r="A432" s="200"/>
      <c r="B432" s="131">
        <v>7</v>
      </c>
      <c r="C432" s="137" t="s">
        <v>442</v>
      </c>
      <c r="D432" s="131" t="s">
        <v>34</v>
      </c>
      <c r="E432" s="131" t="s">
        <v>409</v>
      </c>
      <c r="F432" s="144">
        <f t="shared" si="42"/>
        <v>850</v>
      </c>
      <c r="G432" s="143"/>
      <c r="H432" s="143"/>
      <c r="I432" s="143">
        <v>350</v>
      </c>
      <c r="J432" s="143"/>
      <c r="K432" s="143">
        <v>500</v>
      </c>
      <c r="L432" s="74" t="s">
        <v>440</v>
      </c>
      <c r="M432" s="74" t="s">
        <v>443</v>
      </c>
    </row>
    <row r="433" spans="1:13" ht="60">
      <c r="A433" s="200"/>
      <c r="B433" s="131">
        <v>8</v>
      </c>
      <c r="C433" s="137" t="s">
        <v>410</v>
      </c>
      <c r="D433" s="131" t="s">
        <v>34</v>
      </c>
      <c r="E433" s="28" t="s">
        <v>411</v>
      </c>
      <c r="F433" s="144">
        <f t="shared" si="42"/>
        <v>103.5</v>
      </c>
      <c r="G433" s="143"/>
      <c r="H433" s="143"/>
      <c r="I433" s="143">
        <v>103.5</v>
      </c>
      <c r="J433" s="143"/>
      <c r="K433" s="143"/>
      <c r="L433" s="74" t="s">
        <v>444</v>
      </c>
      <c r="M433" s="110" t="s">
        <v>445</v>
      </c>
    </row>
    <row r="434" spans="1:13" ht="60.75" customHeight="1">
      <c r="A434" s="200"/>
      <c r="B434" s="131">
        <v>9</v>
      </c>
      <c r="C434" s="137" t="s">
        <v>412</v>
      </c>
      <c r="D434" s="131" t="s">
        <v>34</v>
      </c>
      <c r="E434" s="28" t="s">
        <v>413</v>
      </c>
      <c r="F434" s="144">
        <f t="shared" si="42"/>
        <v>250</v>
      </c>
      <c r="G434" s="143"/>
      <c r="H434" s="143"/>
      <c r="I434" s="143">
        <v>150</v>
      </c>
      <c r="J434" s="143"/>
      <c r="K434" s="143">
        <v>100</v>
      </c>
      <c r="L434" s="131" t="s">
        <v>446</v>
      </c>
      <c r="M434" s="131" t="s">
        <v>447</v>
      </c>
    </row>
    <row r="435" spans="1:13" ht="81" customHeight="1">
      <c r="A435" s="200"/>
      <c r="B435" s="131">
        <v>10</v>
      </c>
      <c r="C435" s="137" t="s">
        <v>414</v>
      </c>
      <c r="D435" s="131" t="s">
        <v>34</v>
      </c>
      <c r="E435" s="131" t="s">
        <v>409</v>
      </c>
      <c r="F435" s="144">
        <f t="shared" si="42"/>
        <v>110</v>
      </c>
      <c r="G435" s="143"/>
      <c r="H435" s="143"/>
      <c r="I435" s="143">
        <v>40</v>
      </c>
      <c r="J435" s="143"/>
      <c r="K435" s="143">
        <v>70</v>
      </c>
      <c r="L435" s="131" t="s">
        <v>448</v>
      </c>
      <c r="M435" s="131" t="s">
        <v>449</v>
      </c>
    </row>
    <row r="436" spans="1:13" ht="75">
      <c r="A436" s="200"/>
      <c r="B436" s="131">
        <v>11</v>
      </c>
      <c r="C436" s="137" t="s">
        <v>415</v>
      </c>
      <c r="D436" s="131" t="s">
        <v>34</v>
      </c>
      <c r="E436" s="131" t="s">
        <v>409</v>
      </c>
      <c r="F436" s="144">
        <f t="shared" si="42"/>
        <v>80</v>
      </c>
      <c r="G436" s="143"/>
      <c r="H436" s="143"/>
      <c r="I436" s="143">
        <v>80</v>
      </c>
      <c r="J436" s="143"/>
      <c r="K436" s="143"/>
      <c r="L436" s="131" t="s">
        <v>450</v>
      </c>
      <c r="M436" s="131" t="s">
        <v>400</v>
      </c>
    </row>
    <row r="437" spans="1:13" ht="112.5" customHeight="1">
      <c r="A437" s="200"/>
      <c r="B437" s="131">
        <v>12</v>
      </c>
      <c r="C437" s="27" t="s">
        <v>416</v>
      </c>
      <c r="D437" s="131" t="s">
        <v>34</v>
      </c>
      <c r="E437" s="131" t="s">
        <v>417</v>
      </c>
      <c r="F437" s="144">
        <f t="shared" si="42"/>
        <v>142</v>
      </c>
      <c r="G437" s="143"/>
      <c r="H437" s="143"/>
      <c r="I437" s="143">
        <v>102</v>
      </c>
      <c r="J437" s="143"/>
      <c r="K437" s="143">
        <v>40</v>
      </c>
      <c r="L437" s="74" t="s">
        <v>451</v>
      </c>
      <c r="M437" s="131" t="s">
        <v>452</v>
      </c>
    </row>
    <row r="438" spans="1:13" ht="111" customHeight="1">
      <c r="A438" s="200" t="s">
        <v>965</v>
      </c>
      <c r="B438" s="131">
        <v>13</v>
      </c>
      <c r="C438" s="27" t="s">
        <v>418</v>
      </c>
      <c r="D438" s="131" t="s">
        <v>34</v>
      </c>
      <c r="E438" s="131" t="s">
        <v>417</v>
      </c>
      <c r="F438" s="144">
        <f t="shared" si="42"/>
        <v>73.599999999999994</v>
      </c>
      <c r="G438" s="143"/>
      <c r="H438" s="143"/>
      <c r="I438" s="143">
        <v>73.599999999999994</v>
      </c>
      <c r="J438" s="143"/>
      <c r="K438" s="143"/>
      <c r="L438" s="74" t="s">
        <v>453</v>
      </c>
      <c r="M438" s="131" t="s">
        <v>456</v>
      </c>
    </row>
    <row r="439" spans="1:13" ht="108.75" customHeight="1">
      <c r="A439" s="200"/>
      <c r="B439" s="131">
        <v>14</v>
      </c>
      <c r="C439" s="137" t="s">
        <v>454</v>
      </c>
      <c r="D439" s="131" t="s">
        <v>34</v>
      </c>
      <c r="E439" s="131" t="s">
        <v>417</v>
      </c>
      <c r="F439" s="144">
        <f t="shared" si="42"/>
        <v>10</v>
      </c>
      <c r="G439" s="143"/>
      <c r="H439" s="143"/>
      <c r="I439" s="143">
        <v>10</v>
      </c>
      <c r="J439" s="143"/>
      <c r="K439" s="143"/>
      <c r="L439" s="74" t="s">
        <v>453</v>
      </c>
      <c r="M439" s="131" t="s">
        <v>455</v>
      </c>
    </row>
    <row r="440" spans="1:13" ht="67.5" customHeight="1">
      <c r="A440" s="200"/>
      <c r="B440" s="131">
        <v>15</v>
      </c>
      <c r="C440" s="137" t="s">
        <v>419</v>
      </c>
      <c r="D440" s="131" t="s">
        <v>34</v>
      </c>
      <c r="E440" s="131" t="s">
        <v>407</v>
      </c>
      <c r="F440" s="144">
        <f t="shared" si="42"/>
        <v>350</v>
      </c>
      <c r="G440" s="143"/>
      <c r="H440" s="143"/>
      <c r="I440" s="143">
        <v>350</v>
      </c>
      <c r="J440" s="143"/>
      <c r="K440" s="143"/>
      <c r="L440" s="8" t="s">
        <v>457</v>
      </c>
      <c r="M440" s="118" t="s">
        <v>213</v>
      </c>
    </row>
    <row r="441" spans="1:13" ht="62.25" customHeight="1">
      <c r="A441" s="200"/>
      <c r="B441" s="131">
        <v>16</v>
      </c>
      <c r="C441" s="137" t="s">
        <v>420</v>
      </c>
      <c r="D441" s="131" t="s">
        <v>34</v>
      </c>
      <c r="E441" s="131" t="s">
        <v>407</v>
      </c>
      <c r="F441" s="144">
        <f t="shared" si="42"/>
        <v>20</v>
      </c>
      <c r="G441" s="143"/>
      <c r="H441" s="143"/>
      <c r="I441" s="143">
        <v>20</v>
      </c>
      <c r="J441" s="143"/>
      <c r="K441" s="143"/>
      <c r="L441" s="8" t="s">
        <v>458</v>
      </c>
      <c r="M441" s="131" t="s">
        <v>229</v>
      </c>
    </row>
    <row r="442" spans="1:13" ht="198.75" customHeight="1">
      <c r="A442" s="200"/>
      <c r="B442" s="131">
        <v>17</v>
      </c>
      <c r="C442" s="137" t="s">
        <v>421</v>
      </c>
      <c r="D442" s="131" t="s">
        <v>34</v>
      </c>
      <c r="E442" s="131" t="s">
        <v>422</v>
      </c>
      <c r="F442" s="144">
        <f t="shared" si="42"/>
        <v>400</v>
      </c>
      <c r="G442" s="143"/>
      <c r="H442" s="143"/>
      <c r="I442" s="143">
        <v>400</v>
      </c>
      <c r="J442" s="143"/>
      <c r="K442" s="143"/>
      <c r="L442" s="8" t="s">
        <v>457</v>
      </c>
      <c r="M442" s="118" t="s">
        <v>213</v>
      </c>
    </row>
    <row r="443" spans="1:13" ht="94.5" customHeight="1">
      <c r="A443" s="200"/>
      <c r="B443" s="131">
        <v>18</v>
      </c>
      <c r="C443" s="137" t="s">
        <v>459</v>
      </c>
      <c r="D443" s="131" t="s">
        <v>34</v>
      </c>
      <c r="E443" s="131" t="s">
        <v>402</v>
      </c>
      <c r="F443" s="144">
        <f t="shared" si="42"/>
        <v>200</v>
      </c>
      <c r="G443" s="143"/>
      <c r="H443" s="143"/>
      <c r="I443" s="143">
        <v>200</v>
      </c>
      <c r="J443" s="143"/>
      <c r="K443" s="143"/>
      <c r="L443" s="8" t="s">
        <v>457</v>
      </c>
      <c r="M443" s="118" t="s">
        <v>213</v>
      </c>
    </row>
    <row r="444" spans="1:13" ht="105">
      <c r="A444" s="200"/>
      <c r="B444" s="131">
        <v>19</v>
      </c>
      <c r="C444" s="137" t="s">
        <v>423</v>
      </c>
      <c r="D444" s="131" t="s">
        <v>34</v>
      </c>
      <c r="E444" s="131" t="s">
        <v>424</v>
      </c>
      <c r="F444" s="144">
        <f t="shared" si="42"/>
        <v>80</v>
      </c>
      <c r="G444" s="143"/>
      <c r="H444" s="143"/>
      <c r="I444" s="143">
        <v>80</v>
      </c>
      <c r="J444" s="143"/>
      <c r="K444" s="143"/>
      <c r="L444" s="74" t="s">
        <v>460</v>
      </c>
      <c r="M444" s="110" t="s">
        <v>461</v>
      </c>
    </row>
    <row r="445" spans="1:13" ht="128.25" customHeight="1">
      <c r="A445" s="200" t="s">
        <v>965</v>
      </c>
      <c r="B445" s="131">
        <v>20</v>
      </c>
      <c r="C445" s="137" t="s">
        <v>1202</v>
      </c>
      <c r="D445" s="131" t="s">
        <v>34</v>
      </c>
      <c r="E445" s="131" t="s">
        <v>424</v>
      </c>
      <c r="F445" s="144">
        <f t="shared" si="42"/>
        <v>600</v>
      </c>
      <c r="G445" s="143"/>
      <c r="H445" s="143"/>
      <c r="I445" s="143"/>
      <c r="J445" s="143"/>
      <c r="K445" s="143">
        <v>600</v>
      </c>
      <c r="L445" s="131" t="s">
        <v>462</v>
      </c>
      <c r="M445" s="131" t="s">
        <v>463</v>
      </c>
    </row>
    <row r="446" spans="1:13" ht="105">
      <c r="A446" s="200"/>
      <c r="B446" s="131">
        <v>21</v>
      </c>
      <c r="C446" s="137" t="s">
        <v>425</v>
      </c>
      <c r="D446" s="131" t="s">
        <v>34</v>
      </c>
      <c r="E446" s="131" t="s">
        <v>424</v>
      </c>
      <c r="F446" s="144">
        <f t="shared" si="42"/>
        <v>250</v>
      </c>
      <c r="G446" s="143"/>
      <c r="H446" s="143"/>
      <c r="I446" s="143">
        <v>200</v>
      </c>
      <c r="J446" s="143">
        <v>50</v>
      </c>
      <c r="K446" s="143"/>
      <c r="L446" s="74" t="s">
        <v>464</v>
      </c>
      <c r="M446" s="131" t="s">
        <v>456</v>
      </c>
    </row>
    <row r="447" spans="1:13" ht="105">
      <c r="A447" s="200"/>
      <c r="B447" s="131">
        <v>22</v>
      </c>
      <c r="C447" s="137" t="s">
        <v>426</v>
      </c>
      <c r="D447" s="131" t="s">
        <v>34</v>
      </c>
      <c r="E447" s="131" t="s">
        <v>424</v>
      </c>
      <c r="F447" s="144">
        <f t="shared" si="42"/>
        <v>250</v>
      </c>
      <c r="G447" s="143"/>
      <c r="H447" s="143"/>
      <c r="I447" s="143"/>
      <c r="J447" s="143"/>
      <c r="K447" s="143">
        <v>250</v>
      </c>
      <c r="L447" s="74" t="s">
        <v>464</v>
      </c>
      <c r="M447" s="131" t="s">
        <v>465</v>
      </c>
    </row>
    <row r="448" spans="1:13" ht="126" customHeight="1">
      <c r="A448" s="200"/>
      <c r="B448" s="131">
        <v>23</v>
      </c>
      <c r="C448" s="137" t="s">
        <v>467</v>
      </c>
      <c r="D448" s="131" t="s">
        <v>34</v>
      </c>
      <c r="E448" s="131" t="s">
        <v>409</v>
      </c>
      <c r="F448" s="144">
        <f t="shared" si="42"/>
        <v>300</v>
      </c>
      <c r="G448" s="143"/>
      <c r="H448" s="143"/>
      <c r="I448" s="143">
        <v>280</v>
      </c>
      <c r="J448" s="143"/>
      <c r="K448" s="143">
        <v>20</v>
      </c>
      <c r="L448" s="131" t="s">
        <v>468</v>
      </c>
      <c r="M448" s="131" t="s">
        <v>466</v>
      </c>
    </row>
    <row r="449" spans="1:13" ht="109.5" customHeight="1">
      <c r="A449" s="200"/>
      <c r="B449" s="131">
        <v>24</v>
      </c>
      <c r="C449" s="189" t="s">
        <v>1389</v>
      </c>
      <c r="D449" s="131" t="s">
        <v>34</v>
      </c>
      <c r="E449" s="131" t="s">
        <v>409</v>
      </c>
      <c r="F449" s="144">
        <f t="shared" si="42"/>
        <v>210</v>
      </c>
      <c r="G449" s="143"/>
      <c r="H449" s="143"/>
      <c r="I449" s="143">
        <v>190</v>
      </c>
      <c r="J449" s="143"/>
      <c r="K449" s="143">
        <v>20</v>
      </c>
      <c r="L449" s="131" t="s">
        <v>469</v>
      </c>
      <c r="M449" s="131" t="s">
        <v>470</v>
      </c>
    </row>
    <row r="450" spans="1:13" ht="250.5" customHeight="1">
      <c r="A450" s="200" t="s">
        <v>965</v>
      </c>
      <c r="B450" s="131">
        <v>25</v>
      </c>
      <c r="C450" s="137" t="s">
        <v>427</v>
      </c>
      <c r="D450" s="131" t="s">
        <v>34</v>
      </c>
      <c r="E450" s="131" t="s">
        <v>409</v>
      </c>
      <c r="F450" s="144">
        <f t="shared" si="42"/>
        <v>550</v>
      </c>
      <c r="G450" s="143"/>
      <c r="H450" s="143"/>
      <c r="I450" s="143">
        <v>500</v>
      </c>
      <c r="J450" s="143"/>
      <c r="K450" s="143">
        <v>50</v>
      </c>
      <c r="L450" s="131" t="s">
        <v>472</v>
      </c>
      <c r="M450" s="131" t="s">
        <v>471</v>
      </c>
    </row>
    <row r="451" spans="1:13" ht="127.5" customHeight="1">
      <c r="A451" s="200"/>
      <c r="B451" s="131">
        <v>26</v>
      </c>
      <c r="C451" s="137" t="s">
        <v>428</v>
      </c>
      <c r="D451" s="131" t="s">
        <v>34</v>
      </c>
      <c r="E451" s="131" t="s">
        <v>409</v>
      </c>
      <c r="F451" s="144">
        <f t="shared" si="42"/>
        <v>450</v>
      </c>
      <c r="G451" s="143"/>
      <c r="H451" s="143"/>
      <c r="I451" s="143">
        <v>350</v>
      </c>
      <c r="J451" s="143"/>
      <c r="K451" s="143">
        <v>100</v>
      </c>
      <c r="L451" s="74" t="s">
        <v>473</v>
      </c>
      <c r="M451" s="8" t="s">
        <v>474</v>
      </c>
    </row>
    <row r="452" spans="1:13" ht="105">
      <c r="A452" s="200"/>
      <c r="B452" s="131">
        <v>27</v>
      </c>
      <c r="C452" s="137" t="s">
        <v>429</v>
      </c>
      <c r="D452" s="131" t="s">
        <v>34</v>
      </c>
      <c r="E452" s="131" t="s">
        <v>422</v>
      </c>
      <c r="F452" s="144">
        <f t="shared" si="42"/>
        <v>150</v>
      </c>
      <c r="G452" s="143"/>
      <c r="H452" s="143"/>
      <c r="I452" s="143">
        <v>50</v>
      </c>
      <c r="J452" s="143"/>
      <c r="K452" s="143">
        <v>100</v>
      </c>
      <c r="L452" s="131" t="s">
        <v>475</v>
      </c>
      <c r="M452" s="131" t="s">
        <v>476</v>
      </c>
    </row>
    <row r="453" spans="1:13" ht="92.25" customHeight="1">
      <c r="A453" s="200"/>
      <c r="B453" s="131">
        <v>28</v>
      </c>
      <c r="C453" s="137" t="s">
        <v>430</v>
      </c>
      <c r="D453" s="131" t="s">
        <v>34</v>
      </c>
      <c r="E453" s="131" t="s">
        <v>422</v>
      </c>
      <c r="F453" s="144">
        <f t="shared" si="42"/>
        <v>200</v>
      </c>
      <c r="G453" s="143"/>
      <c r="H453" s="143"/>
      <c r="I453" s="143">
        <v>100</v>
      </c>
      <c r="J453" s="143"/>
      <c r="K453" s="143">
        <v>100</v>
      </c>
      <c r="L453" s="74" t="s">
        <v>477</v>
      </c>
      <c r="M453" s="131" t="s">
        <v>478</v>
      </c>
    </row>
    <row r="454" spans="1:13" ht="92.25" customHeight="1">
      <c r="A454" s="200"/>
      <c r="B454" s="131">
        <v>29</v>
      </c>
      <c r="C454" s="137" t="s">
        <v>431</v>
      </c>
      <c r="D454" s="131" t="s">
        <v>34</v>
      </c>
      <c r="E454" s="131" t="s">
        <v>402</v>
      </c>
      <c r="F454" s="144">
        <f t="shared" si="42"/>
        <v>20</v>
      </c>
      <c r="G454" s="143"/>
      <c r="H454" s="143"/>
      <c r="I454" s="143">
        <v>20</v>
      </c>
      <c r="J454" s="143"/>
      <c r="K454" s="143"/>
      <c r="L454" s="131" t="s">
        <v>479</v>
      </c>
      <c r="M454" s="131" t="s">
        <v>213</v>
      </c>
    </row>
    <row r="455" spans="1:13" ht="141.75" customHeight="1">
      <c r="A455" s="208" t="s">
        <v>966</v>
      </c>
      <c r="B455" s="131">
        <v>30</v>
      </c>
      <c r="C455" s="137" t="s">
        <v>809</v>
      </c>
      <c r="D455" s="131" t="s">
        <v>34</v>
      </c>
      <c r="E455" s="131" t="s">
        <v>800</v>
      </c>
      <c r="F455" s="144">
        <f t="shared" si="42"/>
        <v>100</v>
      </c>
      <c r="G455" s="143"/>
      <c r="H455" s="143"/>
      <c r="I455" s="64">
        <v>100</v>
      </c>
      <c r="J455" s="147"/>
      <c r="K455" s="147"/>
      <c r="L455" s="131" t="s">
        <v>825</v>
      </c>
      <c r="M455" s="131" t="s">
        <v>819</v>
      </c>
    </row>
    <row r="456" spans="1:13" ht="71.25" customHeight="1">
      <c r="A456" s="209"/>
      <c r="B456" s="131">
        <v>31</v>
      </c>
      <c r="C456" s="137" t="s">
        <v>810</v>
      </c>
      <c r="D456" s="131" t="s">
        <v>34</v>
      </c>
      <c r="E456" s="131" t="s">
        <v>30</v>
      </c>
      <c r="F456" s="144">
        <f t="shared" si="42"/>
        <v>70</v>
      </c>
      <c r="G456" s="143"/>
      <c r="H456" s="143"/>
      <c r="I456" s="64">
        <v>70</v>
      </c>
      <c r="J456" s="147"/>
      <c r="K456" s="147"/>
      <c r="L456" s="131" t="s">
        <v>826</v>
      </c>
      <c r="M456" s="131" t="s">
        <v>820</v>
      </c>
    </row>
    <row r="457" spans="1:13" ht="133.5" customHeight="1">
      <c r="A457" s="209"/>
      <c r="B457" s="131">
        <v>32</v>
      </c>
      <c r="C457" s="137" t="s">
        <v>811</v>
      </c>
      <c r="D457" s="131" t="s">
        <v>34</v>
      </c>
      <c r="E457" s="131" t="s">
        <v>801</v>
      </c>
      <c r="F457" s="144">
        <f t="shared" si="42"/>
        <v>25</v>
      </c>
      <c r="G457" s="143"/>
      <c r="H457" s="143"/>
      <c r="I457" s="64">
        <v>20</v>
      </c>
      <c r="J457" s="147"/>
      <c r="K457" s="147">
        <v>5</v>
      </c>
      <c r="L457" s="131" t="s">
        <v>1203</v>
      </c>
      <c r="M457" s="131" t="s">
        <v>821</v>
      </c>
    </row>
    <row r="458" spans="1:13" ht="165">
      <c r="A458" s="209"/>
      <c r="B458" s="131">
        <v>33</v>
      </c>
      <c r="C458" s="137" t="s">
        <v>812</v>
      </c>
      <c r="D458" s="131" t="s">
        <v>34</v>
      </c>
      <c r="E458" s="131" t="s">
        <v>802</v>
      </c>
      <c r="F458" s="144">
        <f t="shared" si="42"/>
        <v>30</v>
      </c>
      <c r="G458" s="143"/>
      <c r="H458" s="143"/>
      <c r="I458" s="64">
        <v>30</v>
      </c>
      <c r="J458" s="147"/>
      <c r="K458" s="147"/>
      <c r="L458" s="131" t="s">
        <v>806</v>
      </c>
      <c r="M458" s="131" t="s">
        <v>822</v>
      </c>
    </row>
    <row r="459" spans="1:13" ht="166.5" customHeight="1">
      <c r="A459" s="209"/>
      <c r="B459" s="131">
        <v>34</v>
      </c>
      <c r="C459" s="137" t="s">
        <v>813</v>
      </c>
      <c r="D459" s="131" t="s">
        <v>34</v>
      </c>
      <c r="E459" s="131" t="s">
        <v>802</v>
      </c>
      <c r="F459" s="144">
        <f t="shared" si="42"/>
        <v>200</v>
      </c>
      <c r="G459" s="143"/>
      <c r="H459" s="143"/>
      <c r="I459" s="64">
        <v>200</v>
      </c>
      <c r="J459" s="147"/>
      <c r="K459" s="147"/>
      <c r="L459" s="131" t="s">
        <v>807</v>
      </c>
      <c r="M459" s="131" t="s">
        <v>823</v>
      </c>
    </row>
    <row r="460" spans="1:13" ht="45">
      <c r="A460" s="209"/>
      <c r="B460" s="131">
        <v>35</v>
      </c>
      <c r="C460" s="137" t="s">
        <v>814</v>
      </c>
      <c r="D460" s="131" t="s">
        <v>34</v>
      </c>
      <c r="E460" s="131" t="s">
        <v>1016</v>
      </c>
      <c r="F460" s="144">
        <f t="shared" si="42"/>
        <v>45</v>
      </c>
      <c r="G460" s="143"/>
      <c r="H460" s="143"/>
      <c r="I460" s="64">
        <v>15</v>
      </c>
      <c r="J460" s="147"/>
      <c r="K460" s="147">
        <v>30</v>
      </c>
      <c r="L460" s="131" t="s">
        <v>827</v>
      </c>
      <c r="M460" s="107" t="s">
        <v>229</v>
      </c>
    </row>
    <row r="461" spans="1:13" ht="126" customHeight="1">
      <c r="A461" s="209" t="s">
        <v>966</v>
      </c>
      <c r="B461" s="131">
        <v>36</v>
      </c>
      <c r="C461" s="142" t="s">
        <v>815</v>
      </c>
      <c r="D461" s="131" t="s">
        <v>34</v>
      </c>
      <c r="E461" s="131" t="s">
        <v>803</v>
      </c>
      <c r="F461" s="144">
        <f t="shared" si="42"/>
        <v>70</v>
      </c>
      <c r="G461" s="143"/>
      <c r="H461" s="143"/>
      <c r="I461" s="64">
        <v>50</v>
      </c>
      <c r="J461" s="147"/>
      <c r="K461" s="147">
        <v>20</v>
      </c>
      <c r="L461" s="131" t="s">
        <v>828</v>
      </c>
      <c r="M461" s="131" t="s">
        <v>37</v>
      </c>
    </row>
    <row r="462" spans="1:13" ht="125.25" customHeight="1">
      <c r="A462" s="209"/>
      <c r="B462" s="131">
        <v>37</v>
      </c>
      <c r="C462" s="137" t="s">
        <v>816</v>
      </c>
      <c r="D462" s="131" t="s">
        <v>34</v>
      </c>
      <c r="E462" s="131" t="s">
        <v>804</v>
      </c>
      <c r="F462" s="144">
        <f t="shared" si="42"/>
        <v>20</v>
      </c>
      <c r="G462" s="143"/>
      <c r="H462" s="143"/>
      <c r="I462" s="64">
        <v>10</v>
      </c>
      <c r="J462" s="147"/>
      <c r="K462" s="147">
        <v>10</v>
      </c>
      <c r="L462" s="131" t="s">
        <v>808</v>
      </c>
      <c r="M462" s="131" t="s">
        <v>831</v>
      </c>
    </row>
    <row r="463" spans="1:13" ht="155.25" customHeight="1">
      <c r="A463" s="209"/>
      <c r="B463" s="131">
        <v>38</v>
      </c>
      <c r="C463" s="137" t="s">
        <v>817</v>
      </c>
      <c r="D463" s="131" t="s">
        <v>34</v>
      </c>
      <c r="E463" s="131" t="s">
        <v>805</v>
      </c>
      <c r="F463" s="144">
        <f t="shared" si="42"/>
        <v>25</v>
      </c>
      <c r="G463" s="143"/>
      <c r="H463" s="143"/>
      <c r="I463" s="64">
        <v>20</v>
      </c>
      <c r="J463" s="147"/>
      <c r="K463" s="147">
        <v>5</v>
      </c>
      <c r="L463" s="131" t="s">
        <v>829</v>
      </c>
      <c r="M463" s="131" t="s">
        <v>824</v>
      </c>
    </row>
    <row r="464" spans="1:13" ht="168.75" customHeight="1">
      <c r="A464" s="210"/>
      <c r="B464" s="131">
        <v>39</v>
      </c>
      <c r="C464" s="137" t="s">
        <v>818</v>
      </c>
      <c r="D464" s="131" t="s">
        <v>34</v>
      </c>
      <c r="E464" s="131" t="s">
        <v>802</v>
      </c>
      <c r="F464" s="144">
        <f t="shared" si="42"/>
        <v>2</v>
      </c>
      <c r="G464" s="143"/>
      <c r="H464" s="143"/>
      <c r="I464" s="64">
        <v>2</v>
      </c>
      <c r="J464" s="147"/>
      <c r="K464" s="147"/>
      <c r="L464" s="131" t="s">
        <v>830</v>
      </c>
      <c r="M464" s="131" t="s">
        <v>400</v>
      </c>
    </row>
    <row r="465" spans="1:681" s="3" customFormat="1" ht="23.25" customHeight="1">
      <c r="A465" s="11"/>
      <c r="B465" s="11"/>
      <c r="C465" s="161" t="s">
        <v>7</v>
      </c>
      <c r="D465" s="158"/>
      <c r="E465" s="159"/>
      <c r="F465" s="160">
        <f>SUM(F426:F464)</f>
        <v>7539.1</v>
      </c>
      <c r="G465" s="160">
        <f t="shared" ref="G465:K465" si="43">SUM(G426:G464)</f>
        <v>0</v>
      </c>
      <c r="H465" s="160">
        <f t="shared" si="43"/>
        <v>0</v>
      </c>
      <c r="I465" s="160">
        <f t="shared" si="43"/>
        <v>5266.1</v>
      </c>
      <c r="J465" s="160">
        <f t="shared" si="43"/>
        <v>80</v>
      </c>
      <c r="K465" s="160">
        <f t="shared" si="43"/>
        <v>2193</v>
      </c>
      <c r="L465" s="11"/>
      <c r="M465" s="90"/>
      <c r="N465" s="43"/>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50"/>
      <c r="CD465" s="50"/>
      <c r="CE465" s="50"/>
      <c r="CF465" s="50"/>
      <c r="CG465" s="50"/>
      <c r="CH465" s="50"/>
      <c r="CI465" s="50"/>
      <c r="CJ465" s="50"/>
      <c r="CK465" s="50"/>
      <c r="CL465" s="50"/>
      <c r="CM465" s="50"/>
      <c r="CN465" s="50"/>
      <c r="CO465" s="50"/>
      <c r="CP465" s="50"/>
      <c r="CQ465" s="50"/>
      <c r="CR465" s="50"/>
      <c r="CS465" s="50"/>
      <c r="CT465" s="50"/>
      <c r="CU465" s="50"/>
      <c r="CV465" s="50"/>
      <c r="CW465" s="50"/>
      <c r="CX465" s="50"/>
      <c r="CY465" s="50"/>
      <c r="CZ465" s="50"/>
      <c r="DA465" s="50"/>
      <c r="DB465" s="50"/>
      <c r="DC465" s="50"/>
      <c r="DD465" s="50"/>
      <c r="DE465" s="50"/>
      <c r="DF465" s="50"/>
      <c r="DG465" s="50"/>
      <c r="DH465" s="50"/>
      <c r="DI465" s="50"/>
      <c r="DJ465" s="50"/>
      <c r="DK465" s="50"/>
      <c r="DL465" s="50"/>
      <c r="DM465" s="50"/>
      <c r="DN465" s="50"/>
      <c r="DO465" s="50"/>
      <c r="DP465" s="50"/>
      <c r="DQ465" s="50"/>
      <c r="DR465" s="50"/>
      <c r="DS465" s="50"/>
      <c r="DT465" s="50"/>
      <c r="DU465" s="50"/>
      <c r="DV465" s="50"/>
      <c r="DW465" s="50"/>
      <c r="DX465" s="50"/>
      <c r="DY465" s="50"/>
      <c r="DZ465" s="50"/>
      <c r="EA465" s="50"/>
      <c r="EB465" s="50"/>
      <c r="EC465" s="50"/>
      <c r="ED465" s="50"/>
      <c r="EE465" s="50"/>
      <c r="EF465" s="50"/>
      <c r="EG465" s="50"/>
      <c r="EH465" s="50"/>
      <c r="EI465" s="50"/>
      <c r="EJ465" s="50"/>
      <c r="EK465" s="50"/>
      <c r="EL465" s="50"/>
      <c r="EM465" s="50"/>
      <c r="EN465" s="50"/>
      <c r="EO465" s="50"/>
      <c r="EP465" s="50"/>
      <c r="EQ465" s="50"/>
      <c r="ER465" s="50"/>
      <c r="ES465" s="50"/>
      <c r="ET465" s="50"/>
      <c r="EU465" s="50"/>
      <c r="EV465" s="50"/>
      <c r="EW465" s="50"/>
      <c r="EX465" s="50"/>
      <c r="EY465" s="50"/>
      <c r="EZ465" s="50"/>
      <c r="FA465" s="50"/>
      <c r="FB465" s="50"/>
      <c r="FC465" s="50"/>
      <c r="FD465" s="50"/>
      <c r="FE465" s="50"/>
      <c r="FF465" s="50"/>
      <c r="FG465" s="50"/>
      <c r="FH465" s="50"/>
      <c r="FI465" s="50"/>
      <c r="FJ465" s="50"/>
      <c r="FK465" s="50"/>
      <c r="FL465" s="50"/>
      <c r="FM465" s="50"/>
      <c r="FN465" s="50"/>
      <c r="FO465" s="50"/>
      <c r="FP465" s="50"/>
      <c r="FQ465" s="50"/>
      <c r="FR465" s="50"/>
      <c r="FS465" s="50"/>
      <c r="FT465" s="50"/>
      <c r="FU465" s="50"/>
      <c r="FV465" s="50"/>
      <c r="FW465" s="50"/>
      <c r="FX465" s="50"/>
      <c r="FY465" s="50"/>
      <c r="FZ465" s="50"/>
      <c r="GA465" s="50"/>
      <c r="GB465" s="50"/>
      <c r="GC465" s="50"/>
      <c r="GD465" s="50"/>
      <c r="GE465" s="50"/>
      <c r="GF465" s="50"/>
      <c r="GG465" s="50"/>
      <c r="GH465" s="50"/>
      <c r="GI465" s="50"/>
      <c r="GJ465" s="50"/>
      <c r="GK465" s="50"/>
      <c r="GL465" s="50"/>
      <c r="GM465" s="50"/>
      <c r="GN465" s="50"/>
      <c r="GO465" s="50"/>
      <c r="GP465" s="50"/>
      <c r="GQ465" s="50"/>
      <c r="GR465" s="50"/>
      <c r="GS465" s="50"/>
      <c r="GT465" s="50"/>
      <c r="GU465" s="50"/>
      <c r="GV465" s="50"/>
      <c r="GW465" s="50"/>
      <c r="GX465" s="50"/>
      <c r="GY465" s="50"/>
      <c r="GZ465" s="50"/>
      <c r="HA465" s="50"/>
      <c r="HB465" s="50"/>
      <c r="HC465" s="50"/>
      <c r="HD465" s="50"/>
      <c r="HE465" s="50"/>
      <c r="HF465" s="50"/>
      <c r="HG465" s="50"/>
      <c r="HH465" s="50"/>
      <c r="HI465" s="50"/>
      <c r="HJ465" s="50"/>
      <c r="HK465" s="50"/>
      <c r="HL465" s="50"/>
      <c r="HM465" s="50"/>
      <c r="HN465" s="50"/>
      <c r="HO465" s="50"/>
      <c r="HP465" s="50"/>
      <c r="HQ465" s="50"/>
      <c r="HR465" s="50"/>
      <c r="HS465" s="50"/>
      <c r="HT465" s="50"/>
      <c r="HU465" s="50"/>
      <c r="HV465" s="50"/>
      <c r="HW465" s="50"/>
      <c r="HX465" s="50"/>
      <c r="HY465" s="50"/>
      <c r="HZ465" s="50"/>
      <c r="IA465" s="50"/>
      <c r="IB465" s="50"/>
      <c r="IC465" s="50"/>
      <c r="ID465" s="50"/>
      <c r="IE465" s="50"/>
      <c r="IF465" s="50"/>
      <c r="IG465" s="50"/>
      <c r="IH465" s="50"/>
      <c r="II465" s="50"/>
      <c r="IJ465" s="50"/>
      <c r="IK465" s="50"/>
      <c r="IL465" s="50"/>
      <c r="IM465" s="50"/>
      <c r="IN465" s="50"/>
      <c r="IO465" s="50"/>
      <c r="IP465" s="50"/>
      <c r="IQ465" s="50"/>
      <c r="IR465" s="50"/>
      <c r="IS465" s="50"/>
      <c r="IT465" s="50"/>
      <c r="IU465" s="50"/>
      <c r="IV465" s="50"/>
      <c r="IW465" s="50"/>
      <c r="IX465" s="50"/>
      <c r="IY465" s="50"/>
      <c r="IZ465" s="50"/>
      <c r="JA465" s="50"/>
      <c r="JB465" s="50"/>
      <c r="JC465" s="50"/>
      <c r="JD465" s="50"/>
      <c r="JE465" s="50"/>
      <c r="JF465" s="50"/>
      <c r="JG465" s="50"/>
      <c r="JH465" s="50"/>
      <c r="JI465" s="50"/>
      <c r="JJ465" s="50"/>
      <c r="JK465" s="50"/>
      <c r="JL465" s="50"/>
      <c r="JM465" s="50"/>
      <c r="JN465" s="50"/>
      <c r="JO465" s="50"/>
      <c r="JP465" s="50"/>
      <c r="JQ465" s="50"/>
      <c r="JR465" s="50"/>
      <c r="JS465" s="50"/>
      <c r="JT465" s="50"/>
      <c r="JU465" s="50"/>
      <c r="JV465" s="50"/>
      <c r="JW465" s="50"/>
      <c r="JX465" s="50"/>
      <c r="JY465" s="50"/>
      <c r="JZ465" s="50"/>
      <c r="KA465" s="50"/>
      <c r="KB465" s="50"/>
      <c r="KC465" s="50"/>
      <c r="KD465" s="50"/>
      <c r="KE465" s="50"/>
      <c r="KF465" s="50"/>
      <c r="KG465" s="50"/>
      <c r="KH465" s="50"/>
      <c r="KI465" s="50"/>
      <c r="KJ465" s="50"/>
      <c r="KK465" s="50"/>
      <c r="KL465" s="50"/>
      <c r="KM465" s="50"/>
      <c r="KN465" s="50"/>
      <c r="KO465" s="50"/>
      <c r="KP465" s="50"/>
      <c r="KQ465" s="50"/>
      <c r="KR465" s="50"/>
      <c r="KS465" s="50"/>
      <c r="KT465" s="50"/>
      <c r="KU465" s="50"/>
      <c r="KV465" s="50"/>
      <c r="KW465" s="50"/>
      <c r="KX465" s="50"/>
      <c r="KY465" s="50"/>
      <c r="KZ465" s="50"/>
      <c r="LA465" s="50"/>
      <c r="LB465" s="50"/>
      <c r="LC465" s="50"/>
      <c r="LD465" s="50"/>
      <c r="LE465" s="50"/>
      <c r="LF465" s="50"/>
      <c r="LG465" s="50"/>
      <c r="LH465" s="50"/>
      <c r="LI465" s="50"/>
      <c r="LJ465" s="50"/>
      <c r="LK465" s="50"/>
      <c r="LL465" s="50"/>
      <c r="LM465" s="50"/>
      <c r="LN465" s="50"/>
      <c r="LO465" s="50"/>
      <c r="LP465" s="50"/>
      <c r="LQ465" s="50"/>
      <c r="LR465" s="50"/>
      <c r="LS465" s="50"/>
      <c r="LT465" s="50"/>
      <c r="LU465" s="50"/>
      <c r="LV465" s="50"/>
      <c r="LW465" s="50"/>
      <c r="LX465" s="50"/>
      <c r="LY465" s="50"/>
      <c r="LZ465" s="50"/>
      <c r="MA465" s="50"/>
      <c r="MB465" s="50"/>
      <c r="MC465" s="50"/>
      <c r="MD465" s="50"/>
      <c r="ME465" s="50"/>
      <c r="MF465" s="50"/>
      <c r="MG465" s="50"/>
      <c r="MH465" s="50"/>
      <c r="MI465" s="50"/>
      <c r="MJ465" s="50"/>
      <c r="MK465" s="50"/>
      <c r="ML465" s="50"/>
      <c r="MM465" s="50"/>
      <c r="MN465" s="50"/>
      <c r="MO465" s="50"/>
      <c r="MP465" s="50"/>
      <c r="MQ465" s="50"/>
      <c r="MR465" s="50"/>
      <c r="MS465" s="50"/>
      <c r="MT465" s="50"/>
      <c r="MU465" s="50"/>
      <c r="MV465" s="50"/>
      <c r="MW465" s="50"/>
      <c r="MX465" s="50"/>
      <c r="MY465" s="50"/>
      <c r="MZ465" s="50"/>
      <c r="NA465" s="50"/>
      <c r="NB465" s="50"/>
      <c r="NC465" s="50"/>
      <c r="ND465" s="50"/>
      <c r="NE465" s="50"/>
      <c r="NF465" s="50"/>
      <c r="NG465" s="50"/>
      <c r="NH465" s="50"/>
      <c r="NI465" s="50"/>
      <c r="NJ465" s="50"/>
      <c r="NK465" s="50"/>
      <c r="NL465" s="50"/>
      <c r="NM465" s="50"/>
      <c r="NN465" s="50"/>
      <c r="NO465" s="50"/>
      <c r="NP465" s="50"/>
      <c r="NQ465" s="50"/>
      <c r="NR465" s="50"/>
      <c r="NS465" s="50"/>
      <c r="NT465" s="50"/>
      <c r="NU465" s="50"/>
      <c r="NV465" s="50"/>
      <c r="NW465" s="50"/>
      <c r="NX465" s="50"/>
      <c r="NY465" s="50"/>
      <c r="NZ465" s="50"/>
      <c r="OA465" s="50"/>
      <c r="OB465" s="50"/>
      <c r="OC465" s="50"/>
      <c r="OD465" s="50"/>
      <c r="OE465" s="50"/>
      <c r="OF465" s="50"/>
      <c r="OG465" s="50"/>
      <c r="OH465" s="50"/>
      <c r="OI465" s="50"/>
      <c r="OJ465" s="50"/>
      <c r="OK465" s="50"/>
      <c r="OL465" s="50"/>
      <c r="OM465" s="50"/>
      <c r="ON465" s="50"/>
      <c r="OO465" s="50"/>
      <c r="OP465" s="50"/>
      <c r="OQ465" s="50"/>
      <c r="OR465" s="50"/>
      <c r="OS465" s="50"/>
      <c r="OT465" s="50"/>
      <c r="OU465" s="50"/>
      <c r="OV465" s="50"/>
      <c r="OW465" s="50"/>
      <c r="OX465" s="50"/>
      <c r="OY465" s="50"/>
      <c r="OZ465" s="50"/>
      <c r="PA465" s="50"/>
      <c r="PB465" s="50"/>
      <c r="PC465" s="50"/>
      <c r="PD465" s="50"/>
      <c r="PE465" s="50"/>
      <c r="PF465" s="50"/>
      <c r="PG465" s="50"/>
      <c r="PH465" s="50"/>
      <c r="PI465" s="50"/>
      <c r="PJ465" s="50"/>
      <c r="PK465" s="50"/>
      <c r="PL465" s="50"/>
      <c r="PM465" s="50"/>
      <c r="PN465" s="50"/>
      <c r="PO465" s="50"/>
      <c r="PP465" s="50"/>
      <c r="PQ465" s="50"/>
      <c r="PR465" s="50"/>
      <c r="PS465" s="50"/>
      <c r="PT465" s="50"/>
      <c r="PU465" s="50"/>
      <c r="PV465" s="50"/>
      <c r="PW465" s="50"/>
      <c r="PX465" s="50"/>
      <c r="PY465" s="50"/>
      <c r="PZ465" s="50"/>
      <c r="QA465" s="50"/>
      <c r="QB465" s="50"/>
      <c r="QC465" s="50"/>
      <c r="QD465" s="50"/>
      <c r="QE465" s="50"/>
      <c r="QF465" s="50"/>
      <c r="QG465" s="50"/>
      <c r="QH465" s="50"/>
      <c r="QI465" s="50"/>
      <c r="QJ465" s="50"/>
      <c r="QK465" s="50"/>
      <c r="QL465" s="50"/>
      <c r="QM465" s="50"/>
      <c r="QN465" s="50"/>
      <c r="QO465" s="50"/>
      <c r="QP465" s="50"/>
      <c r="QQ465" s="50"/>
      <c r="QR465" s="50"/>
      <c r="QS465" s="50"/>
      <c r="QT465" s="50"/>
      <c r="QU465" s="50"/>
      <c r="QV465" s="50"/>
      <c r="QW465" s="50"/>
      <c r="QX465" s="50"/>
      <c r="QY465" s="50"/>
      <c r="QZ465" s="50"/>
      <c r="RA465" s="50"/>
      <c r="RB465" s="50"/>
      <c r="RC465" s="50"/>
      <c r="RD465" s="50"/>
      <c r="RE465" s="50"/>
      <c r="RF465" s="50"/>
      <c r="RG465" s="50"/>
      <c r="RH465" s="50"/>
      <c r="RI465" s="50"/>
      <c r="RJ465" s="50"/>
      <c r="RK465" s="50"/>
      <c r="RL465" s="50"/>
      <c r="RM465" s="50"/>
      <c r="RN465" s="50"/>
      <c r="RO465" s="50"/>
      <c r="RP465" s="50"/>
      <c r="RQ465" s="50"/>
      <c r="RR465" s="50"/>
      <c r="RS465" s="50"/>
      <c r="RT465" s="50"/>
      <c r="RU465" s="50"/>
      <c r="RV465" s="50"/>
      <c r="RW465" s="50"/>
      <c r="RX465" s="50"/>
      <c r="RY465" s="50"/>
      <c r="RZ465" s="50"/>
      <c r="SA465" s="50"/>
      <c r="SB465" s="50"/>
      <c r="SC465" s="50"/>
      <c r="SD465" s="50"/>
      <c r="SE465" s="50"/>
      <c r="SF465" s="50"/>
      <c r="SG465" s="50"/>
      <c r="SH465" s="50"/>
      <c r="SI465" s="50"/>
      <c r="SJ465" s="50"/>
      <c r="SK465" s="50"/>
      <c r="SL465" s="50"/>
      <c r="SM465" s="50"/>
      <c r="SN465" s="50"/>
      <c r="SO465" s="50"/>
      <c r="SP465" s="50"/>
      <c r="SQ465" s="50"/>
      <c r="SR465" s="50"/>
      <c r="SS465" s="50"/>
      <c r="ST465" s="50"/>
      <c r="SU465" s="50"/>
      <c r="SV465" s="50"/>
      <c r="SW465" s="50"/>
      <c r="SX465" s="50"/>
      <c r="SY465" s="50"/>
      <c r="SZ465" s="50"/>
      <c r="TA465" s="50"/>
      <c r="TB465" s="50"/>
      <c r="TC465" s="50"/>
      <c r="TD465" s="50"/>
      <c r="TE465" s="50"/>
      <c r="TF465" s="50"/>
      <c r="TG465" s="50"/>
      <c r="TH465" s="50"/>
      <c r="TI465" s="50"/>
      <c r="TJ465" s="50"/>
      <c r="TK465" s="50"/>
      <c r="TL465" s="50"/>
      <c r="TM465" s="50"/>
      <c r="TN465" s="50"/>
      <c r="TO465" s="50"/>
      <c r="TP465" s="50"/>
      <c r="TQ465" s="50"/>
      <c r="TR465" s="50"/>
      <c r="TS465" s="50"/>
      <c r="TT465" s="50"/>
      <c r="TU465" s="50"/>
      <c r="TV465" s="50"/>
      <c r="TW465" s="50"/>
      <c r="TX465" s="50"/>
      <c r="TY465" s="50"/>
      <c r="TZ465" s="50"/>
      <c r="UA465" s="50"/>
      <c r="UB465" s="50"/>
      <c r="UC465" s="50"/>
      <c r="UD465" s="50"/>
      <c r="UE465" s="50"/>
      <c r="UF465" s="50"/>
      <c r="UG465" s="50"/>
      <c r="UH465" s="50"/>
      <c r="UI465" s="50"/>
      <c r="UJ465" s="50"/>
      <c r="UK465" s="50"/>
      <c r="UL465" s="50"/>
      <c r="UM465" s="50"/>
      <c r="UN465" s="50"/>
      <c r="UO465" s="50"/>
      <c r="UP465" s="50"/>
      <c r="UQ465" s="50"/>
      <c r="UR465" s="50"/>
      <c r="US465" s="50"/>
      <c r="UT465" s="50"/>
      <c r="UU465" s="50"/>
      <c r="UV465" s="50"/>
      <c r="UW465" s="50"/>
      <c r="UX465" s="50"/>
      <c r="UY465" s="50"/>
      <c r="UZ465" s="50"/>
      <c r="VA465" s="50"/>
      <c r="VB465" s="50"/>
      <c r="VC465" s="50"/>
      <c r="VD465" s="50"/>
      <c r="VE465" s="50"/>
      <c r="VF465" s="50"/>
      <c r="VG465" s="50"/>
      <c r="VH465" s="50"/>
      <c r="VI465" s="50"/>
      <c r="VJ465" s="50"/>
      <c r="VK465" s="50"/>
      <c r="VL465" s="50"/>
      <c r="VM465" s="50"/>
      <c r="VN465" s="50"/>
      <c r="VO465" s="50"/>
      <c r="VP465" s="50"/>
      <c r="VQ465" s="50"/>
      <c r="VR465" s="50"/>
      <c r="VS465" s="50"/>
      <c r="VT465" s="50"/>
      <c r="VU465" s="50"/>
      <c r="VV465" s="50"/>
      <c r="VW465" s="50"/>
      <c r="VX465" s="50"/>
      <c r="VY465" s="50"/>
      <c r="VZ465" s="50"/>
      <c r="WA465" s="50"/>
      <c r="WB465" s="50"/>
      <c r="WC465" s="50"/>
      <c r="WD465" s="50"/>
      <c r="WE465" s="50"/>
      <c r="WF465" s="50"/>
      <c r="WG465" s="50"/>
      <c r="WH465" s="50"/>
      <c r="WI465" s="50"/>
      <c r="WJ465" s="50"/>
      <c r="WK465" s="50"/>
      <c r="WL465" s="50"/>
      <c r="WM465" s="50"/>
      <c r="WN465" s="50"/>
      <c r="WO465" s="50"/>
      <c r="WP465" s="50"/>
      <c r="WQ465" s="50"/>
      <c r="WR465" s="50"/>
      <c r="WS465" s="50"/>
      <c r="WT465" s="50"/>
      <c r="WU465" s="50"/>
      <c r="WV465" s="50"/>
      <c r="WW465" s="50"/>
      <c r="WX465" s="50"/>
      <c r="WY465" s="50"/>
      <c r="WZ465" s="50"/>
      <c r="XA465" s="50"/>
      <c r="XB465" s="50"/>
      <c r="XC465" s="50"/>
      <c r="XD465" s="50"/>
      <c r="XE465" s="50"/>
      <c r="XF465" s="50"/>
      <c r="XG465" s="50"/>
      <c r="XH465" s="50"/>
      <c r="XI465" s="50"/>
      <c r="XJ465" s="50"/>
      <c r="XK465" s="50"/>
      <c r="XL465" s="50"/>
      <c r="XM465" s="50"/>
      <c r="XN465" s="50"/>
      <c r="XO465" s="50"/>
      <c r="XP465" s="50"/>
      <c r="XQ465" s="50"/>
      <c r="XR465" s="50"/>
      <c r="XS465" s="50"/>
      <c r="XT465" s="50"/>
      <c r="XU465" s="50"/>
      <c r="XV465" s="50"/>
      <c r="XW465" s="50"/>
      <c r="XX465" s="50"/>
      <c r="XY465" s="50"/>
      <c r="XZ465" s="50"/>
      <c r="YA465" s="50"/>
      <c r="YB465" s="50"/>
      <c r="YC465" s="50"/>
      <c r="YD465" s="50"/>
      <c r="YE465" s="50"/>
      <c r="YF465" s="50"/>
      <c r="YG465" s="50"/>
      <c r="YH465" s="50"/>
      <c r="YI465" s="50"/>
      <c r="YJ465" s="50"/>
      <c r="YK465" s="50"/>
      <c r="YL465" s="50"/>
      <c r="YM465" s="50"/>
      <c r="YN465" s="50"/>
      <c r="YO465" s="50"/>
      <c r="YP465" s="50"/>
      <c r="YQ465" s="50"/>
      <c r="YR465" s="50"/>
      <c r="YS465" s="50"/>
      <c r="YT465" s="50"/>
      <c r="YU465" s="50"/>
      <c r="YV465" s="50"/>
      <c r="YW465" s="50"/>
      <c r="YX465" s="50"/>
      <c r="YY465" s="50"/>
      <c r="YZ465" s="50"/>
      <c r="ZA465" s="50"/>
      <c r="ZB465" s="50"/>
      <c r="ZC465" s="50"/>
      <c r="ZD465" s="50"/>
      <c r="ZE465" s="50"/>
    </row>
    <row r="466" spans="1:681" ht="23.25" customHeight="1">
      <c r="A466" s="201" t="s">
        <v>1328</v>
      </c>
      <c r="B466" s="201"/>
      <c r="C466" s="201"/>
      <c r="D466" s="201"/>
      <c r="E466" s="201"/>
      <c r="F466" s="201"/>
      <c r="G466" s="201"/>
      <c r="H466" s="201"/>
      <c r="I466" s="201"/>
      <c r="J466" s="201"/>
      <c r="K466" s="201"/>
      <c r="L466" s="201"/>
      <c r="M466" s="201"/>
    </row>
    <row r="467" spans="1:681" ht="144" customHeight="1">
      <c r="A467" s="191" t="s">
        <v>82</v>
      </c>
      <c r="B467" s="131">
        <v>1</v>
      </c>
      <c r="C467" s="137" t="s">
        <v>83</v>
      </c>
      <c r="D467" s="131" t="s">
        <v>1204</v>
      </c>
      <c r="E467" s="131" t="s">
        <v>282</v>
      </c>
      <c r="F467" s="141">
        <f>G467+H467+I467+J467+K467</f>
        <v>25386</v>
      </c>
      <c r="G467" s="143">
        <v>25386</v>
      </c>
      <c r="H467" s="144"/>
      <c r="I467" s="144"/>
      <c r="J467" s="144"/>
      <c r="K467" s="144"/>
      <c r="L467" s="131" t="s">
        <v>380</v>
      </c>
      <c r="M467" s="131" t="s">
        <v>381</v>
      </c>
    </row>
    <row r="468" spans="1:681" ht="43.5" customHeight="1">
      <c r="A468" s="212" t="s">
        <v>82</v>
      </c>
      <c r="B468" s="131">
        <v>2</v>
      </c>
      <c r="C468" s="9" t="s">
        <v>84</v>
      </c>
      <c r="D468" s="131" t="s">
        <v>1204</v>
      </c>
      <c r="E468" s="131" t="s">
        <v>283</v>
      </c>
      <c r="F468" s="141">
        <f t="shared" ref="F468:F473" si="44">G468+H468+I468+J468+K468</f>
        <v>90</v>
      </c>
      <c r="G468" s="143">
        <v>90</v>
      </c>
      <c r="H468" s="143"/>
      <c r="I468" s="143"/>
      <c r="J468" s="143"/>
      <c r="K468" s="143"/>
      <c r="L468" s="131" t="s">
        <v>86</v>
      </c>
      <c r="M468" s="131" t="s">
        <v>382</v>
      </c>
    </row>
    <row r="469" spans="1:681" ht="35.25" customHeight="1">
      <c r="A469" s="212"/>
      <c r="B469" s="131">
        <v>3</v>
      </c>
      <c r="C469" s="9" t="s">
        <v>85</v>
      </c>
      <c r="D469" s="131" t="s">
        <v>1204</v>
      </c>
      <c r="E469" s="131" t="s">
        <v>283</v>
      </c>
      <c r="F469" s="141">
        <f t="shared" si="44"/>
        <v>255</v>
      </c>
      <c r="G469" s="143">
        <v>255</v>
      </c>
      <c r="H469" s="143"/>
      <c r="I469" s="143"/>
      <c r="J469" s="143"/>
      <c r="K469" s="143"/>
      <c r="L469" s="131" t="s">
        <v>86</v>
      </c>
      <c r="M469" s="131" t="s">
        <v>387</v>
      </c>
    </row>
    <row r="470" spans="1:681" ht="31.5" customHeight="1">
      <c r="A470" s="212"/>
      <c r="B470" s="131">
        <v>4</v>
      </c>
      <c r="C470" s="9" t="s">
        <v>87</v>
      </c>
      <c r="D470" s="131" t="s">
        <v>1204</v>
      </c>
      <c r="E470" s="131" t="s">
        <v>283</v>
      </c>
      <c r="F470" s="141">
        <f t="shared" si="44"/>
        <v>240</v>
      </c>
      <c r="G470" s="143">
        <v>240</v>
      </c>
      <c r="H470" s="143"/>
      <c r="I470" s="143"/>
      <c r="J470" s="143"/>
      <c r="K470" s="143"/>
      <c r="L470" s="131" t="s">
        <v>86</v>
      </c>
      <c r="M470" s="131" t="s">
        <v>383</v>
      </c>
    </row>
    <row r="471" spans="1:681" ht="114.75" customHeight="1">
      <c r="A471" s="244"/>
      <c r="B471" s="131">
        <v>5</v>
      </c>
      <c r="C471" s="9" t="s">
        <v>88</v>
      </c>
      <c r="D471" s="131" t="s">
        <v>1204</v>
      </c>
      <c r="E471" s="131" t="s">
        <v>283</v>
      </c>
      <c r="F471" s="141">
        <f t="shared" si="44"/>
        <v>260</v>
      </c>
      <c r="G471" s="143"/>
      <c r="H471" s="143">
        <v>260</v>
      </c>
      <c r="I471" s="143"/>
      <c r="J471" s="143"/>
      <c r="K471" s="143"/>
      <c r="L471" s="131" t="s">
        <v>86</v>
      </c>
      <c r="M471" s="131" t="s">
        <v>384</v>
      </c>
    </row>
    <row r="472" spans="1:681" ht="95.25" customHeight="1">
      <c r="A472" s="200" t="s">
        <v>89</v>
      </c>
      <c r="B472" s="131">
        <v>6</v>
      </c>
      <c r="C472" s="9" t="s">
        <v>90</v>
      </c>
      <c r="D472" s="131" t="s">
        <v>1204</v>
      </c>
      <c r="E472" s="131" t="s">
        <v>283</v>
      </c>
      <c r="F472" s="141">
        <f t="shared" si="44"/>
        <v>21.4</v>
      </c>
      <c r="G472" s="143"/>
      <c r="H472" s="143"/>
      <c r="I472" s="143">
        <v>21.4</v>
      </c>
      <c r="J472" s="143"/>
      <c r="K472" s="143"/>
      <c r="L472" s="131" t="s">
        <v>86</v>
      </c>
      <c r="M472" s="131" t="s">
        <v>386</v>
      </c>
    </row>
    <row r="473" spans="1:681" ht="126.75" customHeight="1">
      <c r="A473" s="200"/>
      <c r="B473" s="131">
        <v>7</v>
      </c>
      <c r="C473" s="9" t="s">
        <v>92</v>
      </c>
      <c r="D473" s="131" t="s">
        <v>1204</v>
      </c>
      <c r="E473" s="131" t="s">
        <v>283</v>
      </c>
      <c r="F473" s="141">
        <f t="shared" si="44"/>
        <v>85.3</v>
      </c>
      <c r="G473" s="143"/>
      <c r="H473" s="143"/>
      <c r="I473" s="143">
        <v>85.3</v>
      </c>
      <c r="J473" s="143"/>
      <c r="K473" s="143"/>
      <c r="L473" s="131" t="s">
        <v>91</v>
      </c>
      <c r="M473" s="131" t="s">
        <v>385</v>
      </c>
    </row>
    <row r="474" spans="1:681" s="3" customFormat="1" ht="23.25" customHeight="1">
      <c r="A474" s="11"/>
      <c r="B474" s="11"/>
      <c r="C474" s="161" t="s">
        <v>7</v>
      </c>
      <c r="D474" s="158"/>
      <c r="E474" s="159"/>
      <c r="F474" s="160">
        <f>SUM(F467:F473)</f>
        <v>26337.7</v>
      </c>
      <c r="G474" s="160">
        <f t="shared" ref="G474:K474" si="45">SUM(G467:G473)</f>
        <v>25971</v>
      </c>
      <c r="H474" s="160">
        <f t="shared" si="45"/>
        <v>260</v>
      </c>
      <c r="I474" s="160">
        <f t="shared" si="45"/>
        <v>106.69999999999999</v>
      </c>
      <c r="J474" s="160">
        <f t="shared" si="45"/>
        <v>0</v>
      </c>
      <c r="K474" s="160">
        <f t="shared" si="45"/>
        <v>0</v>
      </c>
      <c r="L474" s="11"/>
      <c r="M474" s="90"/>
      <c r="N474" s="43"/>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50"/>
      <c r="CD474" s="50"/>
      <c r="CE474" s="50"/>
      <c r="CF474" s="50"/>
      <c r="CG474" s="50"/>
      <c r="CH474" s="50"/>
      <c r="CI474" s="50"/>
      <c r="CJ474" s="50"/>
      <c r="CK474" s="50"/>
      <c r="CL474" s="50"/>
      <c r="CM474" s="50"/>
      <c r="CN474" s="50"/>
      <c r="CO474" s="50"/>
      <c r="CP474" s="50"/>
      <c r="CQ474" s="50"/>
      <c r="CR474" s="50"/>
      <c r="CS474" s="50"/>
      <c r="CT474" s="50"/>
      <c r="CU474" s="50"/>
      <c r="CV474" s="50"/>
      <c r="CW474" s="50"/>
      <c r="CX474" s="50"/>
      <c r="CY474" s="50"/>
      <c r="CZ474" s="50"/>
      <c r="DA474" s="50"/>
      <c r="DB474" s="50"/>
      <c r="DC474" s="50"/>
      <c r="DD474" s="50"/>
      <c r="DE474" s="50"/>
      <c r="DF474" s="50"/>
      <c r="DG474" s="50"/>
      <c r="DH474" s="50"/>
      <c r="DI474" s="50"/>
      <c r="DJ474" s="50"/>
      <c r="DK474" s="50"/>
      <c r="DL474" s="50"/>
      <c r="DM474" s="50"/>
      <c r="DN474" s="50"/>
      <c r="DO474" s="50"/>
      <c r="DP474" s="50"/>
      <c r="DQ474" s="50"/>
      <c r="DR474" s="50"/>
      <c r="DS474" s="50"/>
      <c r="DT474" s="50"/>
      <c r="DU474" s="50"/>
      <c r="DV474" s="50"/>
      <c r="DW474" s="50"/>
      <c r="DX474" s="50"/>
      <c r="DY474" s="50"/>
      <c r="DZ474" s="50"/>
      <c r="EA474" s="50"/>
      <c r="EB474" s="50"/>
      <c r="EC474" s="50"/>
      <c r="ED474" s="50"/>
      <c r="EE474" s="50"/>
      <c r="EF474" s="50"/>
      <c r="EG474" s="50"/>
      <c r="EH474" s="50"/>
      <c r="EI474" s="50"/>
      <c r="EJ474" s="50"/>
      <c r="EK474" s="50"/>
      <c r="EL474" s="50"/>
      <c r="EM474" s="50"/>
      <c r="EN474" s="50"/>
      <c r="EO474" s="50"/>
      <c r="EP474" s="50"/>
      <c r="EQ474" s="50"/>
      <c r="ER474" s="50"/>
      <c r="ES474" s="50"/>
      <c r="ET474" s="50"/>
      <c r="EU474" s="50"/>
      <c r="EV474" s="50"/>
      <c r="EW474" s="50"/>
      <c r="EX474" s="50"/>
      <c r="EY474" s="50"/>
      <c r="EZ474" s="50"/>
      <c r="FA474" s="50"/>
      <c r="FB474" s="50"/>
      <c r="FC474" s="50"/>
      <c r="FD474" s="50"/>
      <c r="FE474" s="50"/>
      <c r="FF474" s="50"/>
      <c r="FG474" s="50"/>
      <c r="FH474" s="50"/>
      <c r="FI474" s="50"/>
      <c r="FJ474" s="50"/>
      <c r="FK474" s="50"/>
      <c r="FL474" s="50"/>
      <c r="FM474" s="50"/>
      <c r="FN474" s="50"/>
      <c r="FO474" s="50"/>
      <c r="FP474" s="50"/>
      <c r="FQ474" s="50"/>
      <c r="FR474" s="50"/>
      <c r="FS474" s="50"/>
      <c r="FT474" s="50"/>
      <c r="FU474" s="50"/>
      <c r="FV474" s="50"/>
      <c r="FW474" s="50"/>
      <c r="FX474" s="50"/>
      <c r="FY474" s="50"/>
      <c r="FZ474" s="50"/>
      <c r="GA474" s="50"/>
      <c r="GB474" s="50"/>
      <c r="GC474" s="50"/>
      <c r="GD474" s="50"/>
      <c r="GE474" s="50"/>
      <c r="GF474" s="50"/>
      <c r="GG474" s="50"/>
      <c r="GH474" s="50"/>
      <c r="GI474" s="50"/>
      <c r="GJ474" s="50"/>
      <c r="GK474" s="50"/>
      <c r="GL474" s="50"/>
      <c r="GM474" s="50"/>
      <c r="GN474" s="50"/>
      <c r="GO474" s="50"/>
      <c r="GP474" s="50"/>
      <c r="GQ474" s="50"/>
      <c r="GR474" s="50"/>
      <c r="GS474" s="50"/>
      <c r="GT474" s="50"/>
      <c r="GU474" s="50"/>
      <c r="GV474" s="50"/>
      <c r="GW474" s="50"/>
      <c r="GX474" s="50"/>
      <c r="GY474" s="50"/>
      <c r="GZ474" s="50"/>
      <c r="HA474" s="50"/>
      <c r="HB474" s="50"/>
      <c r="HC474" s="50"/>
      <c r="HD474" s="50"/>
      <c r="HE474" s="50"/>
      <c r="HF474" s="50"/>
      <c r="HG474" s="50"/>
      <c r="HH474" s="50"/>
      <c r="HI474" s="50"/>
      <c r="HJ474" s="50"/>
      <c r="HK474" s="50"/>
      <c r="HL474" s="50"/>
      <c r="HM474" s="50"/>
      <c r="HN474" s="50"/>
      <c r="HO474" s="50"/>
      <c r="HP474" s="50"/>
      <c r="HQ474" s="50"/>
      <c r="HR474" s="50"/>
      <c r="HS474" s="50"/>
      <c r="HT474" s="50"/>
      <c r="HU474" s="50"/>
      <c r="HV474" s="50"/>
      <c r="HW474" s="50"/>
      <c r="HX474" s="50"/>
      <c r="HY474" s="50"/>
      <c r="HZ474" s="50"/>
      <c r="IA474" s="50"/>
      <c r="IB474" s="50"/>
      <c r="IC474" s="50"/>
      <c r="ID474" s="50"/>
      <c r="IE474" s="50"/>
      <c r="IF474" s="50"/>
      <c r="IG474" s="50"/>
      <c r="IH474" s="50"/>
      <c r="II474" s="50"/>
      <c r="IJ474" s="50"/>
      <c r="IK474" s="50"/>
      <c r="IL474" s="50"/>
      <c r="IM474" s="50"/>
      <c r="IN474" s="50"/>
      <c r="IO474" s="50"/>
      <c r="IP474" s="50"/>
      <c r="IQ474" s="50"/>
      <c r="IR474" s="50"/>
      <c r="IS474" s="50"/>
      <c r="IT474" s="50"/>
      <c r="IU474" s="50"/>
      <c r="IV474" s="50"/>
      <c r="IW474" s="50"/>
      <c r="IX474" s="50"/>
      <c r="IY474" s="50"/>
      <c r="IZ474" s="50"/>
      <c r="JA474" s="50"/>
      <c r="JB474" s="50"/>
      <c r="JC474" s="50"/>
      <c r="JD474" s="50"/>
      <c r="JE474" s="50"/>
      <c r="JF474" s="50"/>
      <c r="JG474" s="50"/>
      <c r="JH474" s="50"/>
      <c r="JI474" s="50"/>
      <c r="JJ474" s="50"/>
      <c r="JK474" s="50"/>
      <c r="JL474" s="50"/>
      <c r="JM474" s="50"/>
      <c r="JN474" s="50"/>
      <c r="JO474" s="50"/>
      <c r="JP474" s="50"/>
      <c r="JQ474" s="50"/>
      <c r="JR474" s="50"/>
      <c r="JS474" s="50"/>
      <c r="JT474" s="50"/>
      <c r="JU474" s="50"/>
      <c r="JV474" s="50"/>
      <c r="JW474" s="50"/>
      <c r="JX474" s="50"/>
      <c r="JY474" s="50"/>
      <c r="JZ474" s="50"/>
      <c r="KA474" s="50"/>
      <c r="KB474" s="50"/>
      <c r="KC474" s="50"/>
      <c r="KD474" s="50"/>
      <c r="KE474" s="50"/>
      <c r="KF474" s="50"/>
      <c r="KG474" s="50"/>
      <c r="KH474" s="50"/>
      <c r="KI474" s="50"/>
      <c r="KJ474" s="50"/>
      <c r="KK474" s="50"/>
      <c r="KL474" s="50"/>
      <c r="KM474" s="50"/>
      <c r="KN474" s="50"/>
      <c r="KO474" s="50"/>
      <c r="KP474" s="50"/>
      <c r="KQ474" s="50"/>
      <c r="KR474" s="50"/>
      <c r="KS474" s="50"/>
      <c r="KT474" s="50"/>
      <c r="KU474" s="50"/>
      <c r="KV474" s="50"/>
      <c r="KW474" s="50"/>
      <c r="KX474" s="50"/>
      <c r="KY474" s="50"/>
      <c r="KZ474" s="50"/>
      <c r="LA474" s="50"/>
      <c r="LB474" s="50"/>
      <c r="LC474" s="50"/>
      <c r="LD474" s="50"/>
      <c r="LE474" s="50"/>
      <c r="LF474" s="50"/>
      <c r="LG474" s="50"/>
      <c r="LH474" s="50"/>
      <c r="LI474" s="50"/>
      <c r="LJ474" s="50"/>
      <c r="LK474" s="50"/>
      <c r="LL474" s="50"/>
      <c r="LM474" s="50"/>
      <c r="LN474" s="50"/>
      <c r="LO474" s="50"/>
      <c r="LP474" s="50"/>
      <c r="LQ474" s="50"/>
      <c r="LR474" s="50"/>
      <c r="LS474" s="50"/>
      <c r="LT474" s="50"/>
      <c r="LU474" s="50"/>
      <c r="LV474" s="50"/>
      <c r="LW474" s="50"/>
      <c r="LX474" s="50"/>
      <c r="LY474" s="50"/>
      <c r="LZ474" s="50"/>
      <c r="MA474" s="50"/>
      <c r="MB474" s="50"/>
      <c r="MC474" s="50"/>
      <c r="MD474" s="50"/>
      <c r="ME474" s="50"/>
      <c r="MF474" s="50"/>
      <c r="MG474" s="50"/>
      <c r="MH474" s="50"/>
      <c r="MI474" s="50"/>
      <c r="MJ474" s="50"/>
      <c r="MK474" s="50"/>
      <c r="ML474" s="50"/>
      <c r="MM474" s="50"/>
      <c r="MN474" s="50"/>
      <c r="MO474" s="50"/>
      <c r="MP474" s="50"/>
      <c r="MQ474" s="50"/>
      <c r="MR474" s="50"/>
      <c r="MS474" s="50"/>
      <c r="MT474" s="50"/>
      <c r="MU474" s="50"/>
      <c r="MV474" s="50"/>
      <c r="MW474" s="50"/>
      <c r="MX474" s="50"/>
      <c r="MY474" s="50"/>
      <c r="MZ474" s="50"/>
      <c r="NA474" s="50"/>
      <c r="NB474" s="50"/>
      <c r="NC474" s="50"/>
      <c r="ND474" s="50"/>
      <c r="NE474" s="50"/>
      <c r="NF474" s="50"/>
      <c r="NG474" s="50"/>
      <c r="NH474" s="50"/>
      <c r="NI474" s="50"/>
      <c r="NJ474" s="50"/>
      <c r="NK474" s="50"/>
      <c r="NL474" s="50"/>
      <c r="NM474" s="50"/>
      <c r="NN474" s="50"/>
      <c r="NO474" s="50"/>
      <c r="NP474" s="50"/>
      <c r="NQ474" s="50"/>
      <c r="NR474" s="50"/>
      <c r="NS474" s="50"/>
      <c r="NT474" s="50"/>
      <c r="NU474" s="50"/>
      <c r="NV474" s="50"/>
      <c r="NW474" s="50"/>
      <c r="NX474" s="50"/>
      <c r="NY474" s="50"/>
      <c r="NZ474" s="50"/>
      <c r="OA474" s="50"/>
      <c r="OB474" s="50"/>
      <c r="OC474" s="50"/>
      <c r="OD474" s="50"/>
      <c r="OE474" s="50"/>
      <c r="OF474" s="50"/>
      <c r="OG474" s="50"/>
      <c r="OH474" s="50"/>
      <c r="OI474" s="50"/>
      <c r="OJ474" s="50"/>
      <c r="OK474" s="50"/>
      <c r="OL474" s="50"/>
      <c r="OM474" s="50"/>
      <c r="ON474" s="50"/>
      <c r="OO474" s="50"/>
      <c r="OP474" s="50"/>
      <c r="OQ474" s="50"/>
      <c r="OR474" s="50"/>
      <c r="OS474" s="50"/>
      <c r="OT474" s="50"/>
      <c r="OU474" s="50"/>
      <c r="OV474" s="50"/>
      <c r="OW474" s="50"/>
      <c r="OX474" s="50"/>
      <c r="OY474" s="50"/>
      <c r="OZ474" s="50"/>
      <c r="PA474" s="50"/>
      <c r="PB474" s="50"/>
      <c r="PC474" s="50"/>
      <c r="PD474" s="50"/>
      <c r="PE474" s="50"/>
      <c r="PF474" s="50"/>
      <c r="PG474" s="50"/>
      <c r="PH474" s="50"/>
      <c r="PI474" s="50"/>
      <c r="PJ474" s="50"/>
      <c r="PK474" s="50"/>
      <c r="PL474" s="50"/>
      <c r="PM474" s="50"/>
      <c r="PN474" s="50"/>
      <c r="PO474" s="50"/>
      <c r="PP474" s="50"/>
      <c r="PQ474" s="50"/>
      <c r="PR474" s="50"/>
      <c r="PS474" s="50"/>
      <c r="PT474" s="50"/>
      <c r="PU474" s="50"/>
      <c r="PV474" s="50"/>
      <c r="PW474" s="50"/>
      <c r="PX474" s="50"/>
      <c r="PY474" s="50"/>
      <c r="PZ474" s="50"/>
      <c r="QA474" s="50"/>
      <c r="QB474" s="50"/>
      <c r="QC474" s="50"/>
      <c r="QD474" s="50"/>
      <c r="QE474" s="50"/>
      <c r="QF474" s="50"/>
      <c r="QG474" s="50"/>
      <c r="QH474" s="50"/>
      <c r="QI474" s="50"/>
      <c r="QJ474" s="50"/>
      <c r="QK474" s="50"/>
      <c r="QL474" s="50"/>
      <c r="QM474" s="50"/>
      <c r="QN474" s="50"/>
      <c r="QO474" s="50"/>
      <c r="QP474" s="50"/>
      <c r="QQ474" s="50"/>
      <c r="QR474" s="50"/>
      <c r="QS474" s="50"/>
      <c r="QT474" s="50"/>
      <c r="QU474" s="50"/>
      <c r="QV474" s="50"/>
      <c r="QW474" s="50"/>
      <c r="QX474" s="50"/>
      <c r="QY474" s="50"/>
      <c r="QZ474" s="50"/>
      <c r="RA474" s="50"/>
      <c r="RB474" s="50"/>
      <c r="RC474" s="50"/>
      <c r="RD474" s="50"/>
      <c r="RE474" s="50"/>
      <c r="RF474" s="50"/>
      <c r="RG474" s="50"/>
      <c r="RH474" s="50"/>
      <c r="RI474" s="50"/>
      <c r="RJ474" s="50"/>
      <c r="RK474" s="50"/>
      <c r="RL474" s="50"/>
      <c r="RM474" s="50"/>
      <c r="RN474" s="50"/>
      <c r="RO474" s="50"/>
      <c r="RP474" s="50"/>
      <c r="RQ474" s="50"/>
      <c r="RR474" s="50"/>
      <c r="RS474" s="50"/>
      <c r="RT474" s="50"/>
      <c r="RU474" s="50"/>
      <c r="RV474" s="50"/>
      <c r="RW474" s="50"/>
      <c r="RX474" s="50"/>
      <c r="RY474" s="50"/>
      <c r="RZ474" s="50"/>
      <c r="SA474" s="50"/>
      <c r="SB474" s="50"/>
      <c r="SC474" s="50"/>
      <c r="SD474" s="50"/>
      <c r="SE474" s="50"/>
      <c r="SF474" s="50"/>
      <c r="SG474" s="50"/>
      <c r="SH474" s="50"/>
      <c r="SI474" s="50"/>
      <c r="SJ474" s="50"/>
      <c r="SK474" s="50"/>
      <c r="SL474" s="50"/>
      <c r="SM474" s="50"/>
      <c r="SN474" s="50"/>
      <c r="SO474" s="50"/>
      <c r="SP474" s="50"/>
      <c r="SQ474" s="50"/>
      <c r="SR474" s="50"/>
      <c r="SS474" s="50"/>
      <c r="ST474" s="50"/>
      <c r="SU474" s="50"/>
      <c r="SV474" s="50"/>
      <c r="SW474" s="50"/>
      <c r="SX474" s="50"/>
      <c r="SY474" s="50"/>
      <c r="SZ474" s="50"/>
      <c r="TA474" s="50"/>
      <c r="TB474" s="50"/>
      <c r="TC474" s="50"/>
      <c r="TD474" s="50"/>
      <c r="TE474" s="50"/>
      <c r="TF474" s="50"/>
      <c r="TG474" s="50"/>
      <c r="TH474" s="50"/>
      <c r="TI474" s="50"/>
      <c r="TJ474" s="50"/>
      <c r="TK474" s="50"/>
      <c r="TL474" s="50"/>
      <c r="TM474" s="50"/>
      <c r="TN474" s="50"/>
      <c r="TO474" s="50"/>
      <c r="TP474" s="50"/>
      <c r="TQ474" s="50"/>
      <c r="TR474" s="50"/>
      <c r="TS474" s="50"/>
      <c r="TT474" s="50"/>
      <c r="TU474" s="50"/>
      <c r="TV474" s="50"/>
      <c r="TW474" s="50"/>
      <c r="TX474" s="50"/>
      <c r="TY474" s="50"/>
      <c r="TZ474" s="50"/>
      <c r="UA474" s="50"/>
      <c r="UB474" s="50"/>
      <c r="UC474" s="50"/>
      <c r="UD474" s="50"/>
      <c r="UE474" s="50"/>
      <c r="UF474" s="50"/>
      <c r="UG474" s="50"/>
      <c r="UH474" s="50"/>
      <c r="UI474" s="50"/>
      <c r="UJ474" s="50"/>
      <c r="UK474" s="50"/>
      <c r="UL474" s="50"/>
      <c r="UM474" s="50"/>
      <c r="UN474" s="50"/>
      <c r="UO474" s="50"/>
      <c r="UP474" s="50"/>
      <c r="UQ474" s="50"/>
      <c r="UR474" s="50"/>
      <c r="US474" s="50"/>
      <c r="UT474" s="50"/>
      <c r="UU474" s="50"/>
      <c r="UV474" s="50"/>
      <c r="UW474" s="50"/>
      <c r="UX474" s="50"/>
      <c r="UY474" s="50"/>
      <c r="UZ474" s="50"/>
      <c r="VA474" s="50"/>
      <c r="VB474" s="50"/>
      <c r="VC474" s="50"/>
      <c r="VD474" s="50"/>
      <c r="VE474" s="50"/>
      <c r="VF474" s="50"/>
      <c r="VG474" s="50"/>
      <c r="VH474" s="50"/>
      <c r="VI474" s="50"/>
      <c r="VJ474" s="50"/>
      <c r="VK474" s="50"/>
      <c r="VL474" s="50"/>
      <c r="VM474" s="50"/>
      <c r="VN474" s="50"/>
      <c r="VO474" s="50"/>
      <c r="VP474" s="50"/>
      <c r="VQ474" s="50"/>
      <c r="VR474" s="50"/>
      <c r="VS474" s="50"/>
      <c r="VT474" s="50"/>
      <c r="VU474" s="50"/>
      <c r="VV474" s="50"/>
      <c r="VW474" s="50"/>
      <c r="VX474" s="50"/>
      <c r="VY474" s="50"/>
      <c r="VZ474" s="50"/>
      <c r="WA474" s="50"/>
      <c r="WB474" s="50"/>
      <c r="WC474" s="50"/>
      <c r="WD474" s="50"/>
      <c r="WE474" s="50"/>
      <c r="WF474" s="50"/>
      <c r="WG474" s="50"/>
      <c r="WH474" s="50"/>
      <c r="WI474" s="50"/>
      <c r="WJ474" s="50"/>
      <c r="WK474" s="50"/>
      <c r="WL474" s="50"/>
      <c r="WM474" s="50"/>
      <c r="WN474" s="50"/>
      <c r="WO474" s="50"/>
      <c r="WP474" s="50"/>
      <c r="WQ474" s="50"/>
      <c r="WR474" s="50"/>
      <c r="WS474" s="50"/>
      <c r="WT474" s="50"/>
      <c r="WU474" s="50"/>
      <c r="WV474" s="50"/>
      <c r="WW474" s="50"/>
      <c r="WX474" s="50"/>
      <c r="WY474" s="50"/>
      <c r="WZ474" s="50"/>
      <c r="XA474" s="50"/>
      <c r="XB474" s="50"/>
      <c r="XC474" s="50"/>
      <c r="XD474" s="50"/>
      <c r="XE474" s="50"/>
      <c r="XF474" s="50"/>
      <c r="XG474" s="50"/>
      <c r="XH474" s="50"/>
      <c r="XI474" s="50"/>
      <c r="XJ474" s="50"/>
      <c r="XK474" s="50"/>
      <c r="XL474" s="50"/>
      <c r="XM474" s="50"/>
      <c r="XN474" s="50"/>
      <c r="XO474" s="50"/>
      <c r="XP474" s="50"/>
      <c r="XQ474" s="50"/>
      <c r="XR474" s="50"/>
      <c r="XS474" s="50"/>
      <c r="XT474" s="50"/>
      <c r="XU474" s="50"/>
      <c r="XV474" s="50"/>
      <c r="XW474" s="50"/>
      <c r="XX474" s="50"/>
      <c r="XY474" s="50"/>
      <c r="XZ474" s="50"/>
      <c r="YA474" s="50"/>
      <c r="YB474" s="50"/>
      <c r="YC474" s="50"/>
      <c r="YD474" s="50"/>
      <c r="YE474" s="50"/>
      <c r="YF474" s="50"/>
      <c r="YG474" s="50"/>
      <c r="YH474" s="50"/>
      <c r="YI474" s="50"/>
      <c r="YJ474" s="50"/>
      <c r="YK474" s="50"/>
      <c r="YL474" s="50"/>
      <c r="YM474" s="50"/>
      <c r="YN474" s="50"/>
      <c r="YO474" s="50"/>
      <c r="YP474" s="50"/>
      <c r="YQ474" s="50"/>
      <c r="YR474" s="50"/>
      <c r="YS474" s="50"/>
      <c r="YT474" s="50"/>
      <c r="YU474" s="50"/>
      <c r="YV474" s="50"/>
      <c r="YW474" s="50"/>
      <c r="YX474" s="50"/>
      <c r="YY474" s="50"/>
      <c r="YZ474" s="50"/>
      <c r="ZA474" s="50"/>
      <c r="ZB474" s="50"/>
      <c r="ZC474" s="50"/>
      <c r="ZD474" s="50"/>
      <c r="ZE474" s="50"/>
    </row>
    <row r="475" spans="1:681" s="3" customFormat="1" ht="23.25" customHeight="1">
      <c r="A475" s="215" t="s">
        <v>1205</v>
      </c>
      <c r="B475" s="215"/>
      <c r="C475" s="215"/>
      <c r="D475" s="215"/>
      <c r="E475" s="215"/>
      <c r="F475" s="215"/>
      <c r="G475" s="215"/>
      <c r="H475" s="215"/>
      <c r="I475" s="215"/>
      <c r="J475" s="215"/>
      <c r="K475" s="215"/>
      <c r="L475" s="215"/>
      <c r="M475" s="215"/>
      <c r="N475" s="43"/>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50"/>
      <c r="CD475" s="50"/>
      <c r="CE475" s="50"/>
      <c r="CF475" s="50"/>
      <c r="CG475" s="50"/>
      <c r="CH475" s="50"/>
      <c r="CI475" s="50"/>
      <c r="CJ475" s="50"/>
      <c r="CK475" s="50"/>
      <c r="CL475" s="50"/>
      <c r="CM475" s="50"/>
      <c r="CN475" s="50"/>
      <c r="CO475" s="50"/>
      <c r="CP475" s="50"/>
      <c r="CQ475" s="50"/>
      <c r="CR475" s="50"/>
      <c r="CS475" s="50"/>
      <c r="CT475" s="50"/>
      <c r="CU475" s="50"/>
      <c r="CV475" s="50"/>
      <c r="CW475" s="50"/>
      <c r="CX475" s="50"/>
      <c r="CY475" s="50"/>
      <c r="CZ475" s="50"/>
      <c r="DA475" s="50"/>
      <c r="DB475" s="50"/>
      <c r="DC475" s="50"/>
      <c r="DD475" s="50"/>
      <c r="DE475" s="50"/>
      <c r="DF475" s="50"/>
      <c r="DG475" s="50"/>
      <c r="DH475" s="50"/>
      <c r="DI475" s="50"/>
      <c r="DJ475" s="50"/>
      <c r="DK475" s="50"/>
      <c r="DL475" s="50"/>
      <c r="DM475" s="50"/>
      <c r="DN475" s="50"/>
      <c r="DO475" s="50"/>
      <c r="DP475" s="50"/>
      <c r="DQ475" s="50"/>
      <c r="DR475" s="50"/>
      <c r="DS475" s="50"/>
      <c r="DT475" s="50"/>
      <c r="DU475" s="50"/>
      <c r="DV475" s="50"/>
      <c r="DW475" s="50"/>
      <c r="DX475" s="50"/>
      <c r="DY475" s="50"/>
      <c r="DZ475" s="50"/>
      <c r="EA475" s="50"/>
      <c r="EB475" s="50"/>
      <c r="EC475" s="50"/>
      <c r="ED475" s="50"/>
      <c r="EE475" s="50"/>
      <c r="EF475" s="50"/>
      <c r="EG475" s="50"/>
      <c r="EH475" s="50"/>
      <c r="EI475" s="50"/>
      <c r="EJ475" s="50"/>
      <c r="EK475" s="50"/>
      <c r="EL475" s="50"/>
      <c r="EM475" s="50"/>
      <c r="EN475" s="50"/>
      <c r="EO475" s="50"/>
      <c r="EP475" s="50"/>
      <c r="EQ475" s="50"/>
      <c r="ER475" s="50"/>
      <c r="ES475" s="50"/>
      <c r="ET475" s="50"/>
      <c r="EU475" s="50"/>
      <c r="EV475" s="50"/>
      <c r="EW475" s="50"/>
      <c r="EX475" s="50"/>
      <c r="EY475" s="50"/>
      <c r="EZ475" s="50"/>
      <c r="FA475" s="50"/>
      <c r="FB475" s="50"/>
      <c r="FC475" s="50"/>
      <c r="FD475" s="50"/>
      <c r="FE475" s="50"/>
      <c r="FF475" s="50"/>
      <c r="FG475" s="50"/>
      <c r="FH475" s="50"/>
      <c r="FI475" s="50"/>
      <c r="FJ475" s="50"/>
      <c r="FK475" s="50"/>
      <c r="FL475" s="50"/>
      <c r="FM475" s="50"/>
      <c r="FN475" s="50"/>
      <c r="FO475" s="50"/>
      <c r="FP475" s="50"/>
      <c r="FQ475" s="50"/>
      <c r="FR475" s="50"/>
      <c r="FS475" s="50"/>
      <c r="FT475" s="50"/>
      <c r="FU475" s="50"/>
      <c r="FV475" s="50"/>
      <c r="FW475" s="50"/>
      <c r="FX475" s="50"/>
      <c r="FY475" s="50"/>
      <c r="FZ475" s="50"/>
      <c r="GA475" s="50"/>
      <c r="GB475" s="50"/>
      <c r="GC475" s="50"/>
      <c r="GD475" s="50"/>
      <c r="GE475" s="50"/>
      <c r="GF475" s="50"/>
      <c r="GG475" s="50"/>
      <c r="GH475" s="50"/>
      <c r="GI475" s="50"/>
      <c r="GJ475" s="50"/>
      <c r="GK475" s="50"/>
      <c r="GL475" s="50"/>
      <c r="GM475" s="50"/>
      <c r="GN475" s="50"/>
      <c r="GO475" s="50"/>
      <c r="GP475" s="50"/>
      <c r="GQ475" s="50"/>
      <c r="GR475" s="50"/>
      <c r="GS475" s="50"/>
      <c r="GT475" s="50"/>
      <c r="GU475" s="50"/>
      <c r="GV475" s="50"/>
      <c r="GW475" s="50"/>
      <c r="GX475" s="50"/>
      <c r="GY475" s="50"/>
      <c r="GZ475" s="50"/>
      <c r="HA475" s="50"/>
      <c r="HB475" s="50"/>
      <c r="HC475" s="50"/>
      <c r="HD475" s="50"/>
      <c r="HE475" s="50"/>
      <c r="HF475" s="50"/>
      <c r="HG475" s="50"/>
      <c r="HH475" s="50"/>
      <c r="HI475" s="50"/>
      <c r="HJ475" s="50"/>
      <c r="HK475" s="50"/>
      <c r="HL475" s="50"/>
      <c r="HM475" s="50"/>
      <c r="HN475" s="50"/>
      <c r="HO475" s="50"/>
      <c r="HP475" s="50"/>
      <c r="HQ475" s="50"/>
      <c r="HR475" s="50"/>
      <c r="HS475" s="50"/>
      <c r="HT475" s="50"/>
      <c r="HU475" s="50"/>
      <c r="HV475" s="50"/>
      <c r="HW475" s="50"/>
      <c r="HX475" s="50"/>
      <c r="HY475" s="50"/>
      <c r="HZ475" s="50"/>
      <c r="IA475" s="50"/>
      <c r="IB475" s="50"/>
      <c r="IC475" s="50"/>
      <c r="ID475" s="50"/>
      <c r="IE475" s="50"/>
      <c r="IF475" s="50"/>
      <c r="IG475" s="50"/>
      <c r="IH475" s="50"/>
      <c r="II475" s="50"/>
      <c r="IJ475" s="50"/>
      <c r="IK475" s="50"/>
      <c r="IL475" s="50"/>
      <c r="IM475" s="50"/>
      <c r="IN475" s="50"/>
      <c r="IO475" s="50"/>
      <c r="IP475" s="50"/>
      <c r="IQ475" s="50"/>
      <c r="IR475" s="50"/>
      <c r="IS475" s="50"/>
      <c r="IT475" s="50"/>
      <c r="IU475" s="50"/>
      <c r="IV475" s="50"/>
      <c r="IW475" s="50"/>
      <c r="IX475" s="50"/>
      <c r="IY475" s="50"/>
      <c r="IZ475" s="50"/>
      <c r="JA475" s="50"/>
      <c r="JB475" s="50"/>
      <c r="JC475" s="50"/>
      <c r="JD475" s="50"/>
      <c r="JE475" s="50"/>
      <c r="JF475" s="50"/>
      <c r="JG475" s="50"/>
      <c r="JH475" s="50"/>
      <c r="JI475" s="50"/>
      <c r="JJ475" s="50"/>
      <c r="JK475" s="50"/>
      <c r="JL475" s="50"/>
      <c r="JM475" s="50"/>
      <c r="JN475" s="50"/>
      <c r="JO475" s="50"/>
      <c r="JP475" s="50"/>
      <c r="JQ475" s="50"/>
      <c r="JR475" s="50"/>
      <c r="JS475" s="50"/>
      <c r="JT475" s="50"/>
      <c r="JU475" s="50"/>
      <c r="JV475" s="50"/>
      <c r="JW475" s="50"/>
      <c r="JX475" s="50"/>
      <c r="JY475" s="50"/>
      <c r="JZ475" s="50"/>
      <c r="KA475" s="50"/>
      <c r="KB475" s="50"/>
      <c r="KC475" s="50"/>
      <c r="KD475" s="50"/>
      <c r="KE475" s="50"/>
      <c r="KF475" s="50"/>
      <c r="KG475" s="50"/>
      <c r="KH475" s="50"/>
      <c r="KI475" s="50"/>
      <c r="KJ475" s="50"/>
      <c r="KK475" s="50"/>
      <c r="KL475" s="50"/>
      <c r="KM475" s="50"/>
      <c r="KN475" s="50"/>
      <c r="KO475" s="50"/>
      <c r="KP475" s="50"/>
      <c r="KQ475" s="50"/>
      <c r="KR475" s="50"/>
      <c r="KS475" s="50"/>
      <c r="KT475" s="50"/>
      <c r="KU475" s="50"/>
      <c r="KV475" s="50"/>
      <c r="KW475" s="50"/>
      <c r="KX475" s="50"/>
      <c r="KY475" s="50"/>
      <c r="KZ475" s="50"/>
      <c r="LA475" s="50"/>
      <c r="LB475" s="50"/>
      <c r="LC475" s="50"/>
      <c r="LD475" s="50"/>
      <c r="LE475" s="50"/>
      <c r="LF475" s="50"/>
      <c r="LG475" s="50"/>
      <c r="LH475" s="50"/>
      <c r="LI475" s="50"/>
      <c r="LJ475" s="50"/>
      <c r="LK475" s="50"/>
      <c r="LL475" s="50"/>
      <c r="LM475" s="50"/>
      <c r="LN475" s="50"/>
      <c r="LO475" s="50"/>
      <c r="LP475" s="50"/>
      <c r="LQ475" s="50"/>
      <c r="LR475" s="50"/>
      <c r="LS475" s="50"/>
      <c r="LT475" s="50"/>
      <c r="LU475" s="50"/>
      <c r="LV475" s="50"/>
      <c r="LW475" s="50"/>
      <c r="LX475" s="50"/>
      <c r="LY475" s="50"/>
      <c r="LZ475" s="50"/>
      <c r="MA475" s="50"/>
      <c r="MB475" s="50"/>
      <c r="MC475" s="50"/>
      <c r="MD475" s="50"/>
      <c r="ME475" s="50"/>
      <c r="MF475" s="50"/>
      <c r="MG475" s="50"/>
      <c r="MH475" s="50"/>
      <c r="MI475" s="50"/>
      <c r="MJ475" s="50"/>
      <c r="MK475" s="50"/>
      <c r="ML475" s="50"/>
      <c r="MM475" s="50"/>
      <c r="MN475" s="50"/>
      <c r="MO475" s="50"/>
      <c r="MP475" s="50"/>
      <c r="MQ475" s="50"/>
      <c r="MR475" s="50"/>
      <c r="MS475" s="50"/>
      <c r="MT475" s="50"/>
      <c r="MU475" s="50"/>
      <c r="MV475" s="50"/>
      <c r="MW475" s="50"/>
      <c r="MX475" s="50"/>
      <c r="MY475" s="50"/>
      <c r="MZ475" s="50"/>
      <c r="NA475" s="50"/>
      <c r="NB475" s="50"/>
      <c r="NC475" s="50"/>
      <c r="ND475" s="50"/>
      <c r="NE475" s="50"/>
      <c r="NF475" s="50"/>
      <c r="NG475" s="50"/>
      <c r="NH475" s="50"/>
      <c r="NI475" s="50"/>
      <c r="NJ475" s="50"/>
      <c r="NK475" s="50"/>
      <c r="NL475" s="50"/>
      <c r="NM475" s="50"/>
      <c r="NN475" s="50"/>
      <c r="NO475" s="50"/>
      <c r="NP475" s="50"/>
      <c r="NQ475" s="50"/>
      <c r="NR475" s="50"/>
      <c r="NS475" s="50"/>
      <c r="NT475" s="50"/>
      <c r="NU475" s="50"/>
      <c r="NV475" s="50"/>
      <c r="NW475" s="50"/>
      <c r="NX475" s="50"/>
      <c r="NY475" s="50"/>
      <c r="NZ475" s="50"/>
      <c r="OA475" s="50"/>
      <c r="OB475" s="50"/>
      <c r="OC475" s="50"/>
      <c r="OD475" s="50"/>
      <c r="OE475" s="50"/>
      <c r="OF475" s="50"/>
      <c r="OG475" s="50"/>
      <c r="OH475" s="50"/>
      <c r="OI475" s="50"/>
      <c r="OJ475" s="50"/>
      <c r="OK475" s="50"/>
      <c r="OL475" s="50"/>
      <c r="OM475" s="50"/>
      <c r="ON475" s="50"/>
      <c r="OO475" s="50"/>
      <c r="OP475" s="50"/>
      <c r="OQ475" s="50"/>
      <c r="OR475" s="50"/>
      <c r="OS475" s="50"/>
      <c r="OT475" s="50"/>
      <c r="OU475" s="50"/>
      <c r="OV475" s="50"/>
      <c r="OW475" s="50"/>
      <c r="OX475" s="50"/>
      <c r="OY475" s="50"/>
      <c r="OZ475" s="50"/>
      <c r="PA475" s="50"/>
      <c r="PB475" s="50"/>
      <c r="PC475" s="50"/>
      <c r="PD475" s="50"/>
      <c r="PE475" s="50"/>
      <c r="PF475" s="50"/>
      <c r="PG475" s="50"/>
      <c r="PH475" s="50"/>
      <c r="PI475" s="50"/>
      <c r="PJ475" s="50"/>
      <c r="PK475" s="50"/>
      <c r="PL475" s="50"/>
      <c r="PM475" s="50"/>
      <c r="PN475" s="50"/>
      <c r="PO475" s="50"/>
      <c r="PP475" s="50"/>
      <c r="PQ475" s="50"/>
      <c r="PR475" s="50"/>
      <c r="PS475" s="50"/>
      <c r="PT475" s="50"/>
      <c r="PU475" s="50"/>
      <c r="PV475" s="50"/>
      <c r="PW475" s="50"/>
      <c r="PX475" s="50"/>
      <c r="PY475" s="50"/>
      <c r="PZ475" s="50"/>
      <c r="QA475" s="50"/>
      <c r="QB475" s="50"/>
      <c r="QC475" s="50"/>
      <c r="QD475" s="50"/>
      <c r="QE475" s="50"/>
      <c r="QF475" s="50"/>
      <c r="QG475" s="50"/>
      <c r="QH475" s="50"/>
      <c r="QI475" s="50"/>
      <c r="QJ475" s="50"/>
      <c r="QK475" s="50"/>
      <c r="QL475" s="50"/>
      <c r="QM475" s="50"/>
      <c r="QN475" s="50"/>
      <c r="QO475" s="50"/>
      <c r="QP475" s="50"/>
      <c r="QQ475" s="50"/>
      <c r="QR475" s="50"/>
      <c r="QS475" s="50"/>
      <c r="QT475" s="50"/>
      <c r="QU475" s="50"/>
      <c r="QV475" s="50"/>
      <c r="QW475" s="50"/>
      <c r="QX475" s="50"/>
      <c r="QY475" s="50"/>
      <c r="QZ475" s="50"/>
      <c r="RA475" s="50"/>
      <c r="RB475" s="50"/>
      <c r="RC475" s="50"/>
      <c r="RD475" s="50"/>
      <c r="RE475" s="50"/>
      <c r="RF475" s="50"/>
      <c r="RG475" s="50"/>
      <c r="RH475" s="50"/>
      <c r="RI475" s="50"/>
      <c r="RJ475" s="50"/>
      <c r="RK475" s="50"/>
      <c r="RL475" s="50"/>
      <c r="RM475" s="50"/>
      <c r="RN475" s="50"/>
      <c r="RO475" s="50"/>
      <c r="RP475" s="50"/>
      <c r="RQ475" s="50"/>
      <c r="RR475" s="50"/>
      <c r="RS475" s="50"/>
      <c r="RT475" s="50"/>
      <c r="RU475" s="50"/>
      <c r="RV475" s="50"/>
      <c r="RW475" s="50"/>
      <c r="RX475" s="50"/>
      <c r="RY475" s="50"/>
      <c r="RZ475" s="50"/>
      <c r="SA475" s="50"/>
      <c r="SB475" s="50"/>
      <c r="SC475" s="50"/>
      <c r="SD475" s="50"/>
      <c r="SE475" s="50"/>
      <c r="SF475" s="50"/>
      <c r="SG475" s="50"/>
      <c r="SH475" s="50"/>
      <c r="SI475" s="50"/>
      <c r="SJ475" s="50"/>
      <c r="SK475" s="50"/>
      <c r="SL475" s="50"/>
      <c r="SM475" s="50"/>
      <c r="SN475" s="50"/>
      <c r="SO475" s="50"/>
      <c r="SP475" s="50"/>
      <c r="SQ475" s="50"/>
      <c r="SR475" s="50"/>
      <c r="SS475" s="50"/>
      <c r="ST475" s="50"/>
      <c r="SU475" s="50"/>
      <c r="SV475" s="50"/>
      <c r="SW475" s="50"/>
      <c r="SX475" s="50"/>
      <c r="SY475" s="50"/>
      <c r="SZ475" s="50"/>
      <c r="TA475" s="50"/>
      <c r="TB475" s="50"/>
      <c r="TC475" s="50"/>
      <c r="TD475" s="50"/>
      <c r="TE475" s="50"/>
      <c r="TF475" s="50"/>
      <c r="TG475" s="50"/>
      <c r="TH475" s="50"/>
      <c r="TI475" s="50"/>
      <c r="TJ475" s="50"/>
      <c r="TK475" s="50"/>
      <c r="TL475" s="50"/>
      <c r="TM475" s="50"/>
      <c r="TN475" s="50"/>
      <c r="TO475" s="50"/>
      <c r="TP475" s="50"/>
      <c r="TQ475" s="50"/>
      <c r="TR475" s="50"/>
      <c r="TS475" s="50"/>
      <c r="TT475" s="50"/>
      <c r="TU475" s="50"/>
      <c r="TV475" s="50"/>
      <c r="TW475" s="50"/>
      <c r="TX475" s="50"/>
      <c r="TY475" s="50"/>
      <c r="TZ475" s="50"/>
      <c r="UA475" s="50"/>
      <c r="UB475" s="50"/>
      <c r="UC475" s="50"/>
      <c r="UD475" s="50"/>
      <c r="UE475" s="50"/>
      <c r="UF475" s="50"/>
      <c r="UG475" s="50"/>
      <c r="UH475" s="50"/>
      <c r="UI475" s="50"/>
      <c r="UJ475" s="50"/>
      <c r="UK475" s="50"/>
      <c r="UL475" s="50"/>
      <c r="UM475" s="50"/>
      <c r="UN475" s="50"/>
      <c r="UO475" s="50"/>
      <c r="UP475" s="50"/>
      <c r="UQ475" s="50"/>
      <c r="UR475" s="50"/>
      <c r="US475" s="50"/>
      <c r="UT475" s="50"/>
      <c r="UU475" s="50"/>
      <c r="UV475" s="50"/>
      <c r="UW475" s="50"/>
      <c r="UX475" s="50"/>
      <c r="UY475" s="50"/>
      <c r="UZ475" s="50"/>
      <c r="VA475" s="50"/>
      <c r="VB475" s="50"/>
      <c r="VC475" s="50"/>
      <c r="VD475" s="50"/>
      <c r="VE475" s="50"/>
      <c r="VF475" s="50"/>
      <c r="VG475" s="50"/>
      <c r="VH475" s="50"/>
      <c r="VI475" s="50"/>
      <c r="VJ475" s="50"/>
      <c r="VK475" s="50"/>
      <c r="VL475" s="50"/>
      <c r="VM475" s="50"/>
      <c r="VN475" s="50"/>
      <c r="VO475" s="50"/>
      <c r="VP475" s="50"/>
      <c r="VQ475" s="50"/>
      <c r="VR475" s="50"/>
      <c r="VS475" s="50"/>
      <c r="VT475" s="50"/>
      <c r="VU475" s="50"/>
      <c r="VV475" s="50"/>
      <c r="VW475" s="50"/>
      <c r="VX475" s="50"/>
      <c r="VY475" s="50"/>
      <c r="VZ475" s="50"/>
      <c r="WA475" s="50"/>
      <c r="WB475" s="50"/>
      <c r="WC475" s="50"/>
      <c r="WD475" s="50"/>
      <c r="WE475" s="50"/>
      <c r="WF475" s="50"/>
      <c r="WG475" s="50"/>
      <c r="WH475" s="50"/>
      <c r="WI475" s="50"/>
      <c r="WJ475" s="50"/>
      <c r="WK475" s="50"/>
      <c r="WL475" s="50"/>
      <c r="WM475" s="50"/>
      <c r="WN475" s="50"/>
      <c r="WO475" s="50"/>
      <c r="WP475" s="50"/>
      <c r="WQ475" s="50"/>
      <c r="WR475" s="50"/>
      <c r="WS475" s="50"/>
      <c r="WT475" s="50"/>
      <c r="WU475" s="50"/>
      <c r="WV475" s="50"/>
      <c r="WW475" s="50"/>
      <c r="WX475" s="50"/>
      <c r="WY475" s="50"/>
      <c r="WZ475" s="50"/>
      <c r="XA475" s="50"/>
      <c r="XB475" s="50"/>
      <c r="XC475" s="50"/>
      <c r="XD475" s="50"/>
      <c r="XE475" s="50"/>
      <c r="XF475" s="50"/>
      <c r="XG475" s="50"/>
      <c r="XH475" s="50"/>
      <c r="XI475" s="50"/>
      <c r="XJ475" s="50"/>
      <c r="XK475" s="50"/>
      <c r="XL475" s="50"/>
      <c r="XM475" s="50"/>
      <c r="XN475" s="50"/>
      <c r="XO475" s="50"/>
      <c r="XP475" s="50"/>
      <c r="XQ475" s="50"/>
      <c r="XR475" s="50"/>
      <c r="XS475" s="50"/>
      <c r="XT475" s="50"/>
      <c r="XU475" s="50"/>
      <c r="XV475" s="50"/>
      <c r="XW475" s="50"/>
      <c r="XX475" s="50"/>
      <c r="XY475" s="50"/>
      <c r="XZ475" s="50"/>
      <c r="YA475" s="50"/>
      <c r="YB475" s="50"/>
      <c r="YC475" s="50"/>
      <c r="YD475" s="50"/>
      <c r="YE475" s="50"/>
      <c r="YF475" s="50"/>
      <c r="YG475" s="50"/>
      <c r="YH475" s="50"/>
      <c r="YI475" s="50"/>
      <c r="YJ475" s="50"/>
      <c r="YK475" s="50"/>
      <c r="YL475" s="50"/>
      <c r="YM475" s="50"/>
      <c r="YN475" s="50"/>
      <c r="YO475" s="50"/>
      <c r="YP475" s="50"/>
      <c r="YQ475" s="50"/>
      <c r="YR475" s="50"/>
      <c r="YS475" s="50"/>
      <c r="YT475" s="50"/>
      <c r="YU475" s="50"/>
      <c r="YV475" s="50"/>
      <c r="YW475" s="50"/>
      <c r="YX475" s="50"/>
      <c r="YY475" s="50"/>
      <c r="YZ475" s="50"/>
      <c r="ZA475" s="50"/>
      <c r="ZB475" s="50"/>
      <c r="ZC475" s="50"/>
      <c r="ZD475" s="50"/>
      <c r="ZE475" s="50"/>
    </row>
    <row r="476" spans="1:681" ht="23.25" customHeight="1">
      <c r="A476" s="201" t="s">
        <v>1329</v>
      </c>
      <c r="B476" s="201"/>
      <c r="C476" s="201"/>
      <c r="D476" s="201"/>
      <c r="E476" s="201"/>
      <c r="F476" s="201"/>
      <c r="G476" s="201"/>
      <c r="H476" s="201"/>
      <c r="I476" s="201"/>
      <c r="J476" s="201"/>
      <c r="K476" s="201"/>
      <c r="L476" s="201"/>
      <c r="M476" s="201"/>
    </row>
    <row r="477" spans="1:681" ht="21.75" customHeight="1">
      <c r="A477" s="219" t="s">
        <v>1338</v>
      </c>
      <c r="B477" s="219"/>
      <c r="C477" s="219"/>
      <c r="D477" s="219"/>
      <c r="E477" s="219"/>
      <c r="F477" s="219"/>
      <c r="G477" s="219"/>
      <c r="H477" s="219"/>
      <c r="I477" s="219"/>
      <c r="J477" s="219"/>
      <c r="K477" s="219"/>
      <c r="L477" s="219"/>
      <c r="M477" s="219"/>
    </row>
    <row r="478" spans="1:681" ht="79.5" customHeight="1">
      <c r="A478" s="211" t="s">
        <v>93</v>
      </c>
      <c r="B478" s="131">
        <v>1</v>
      </c>
      <c r="C478" s="137" t="s">
        <v>1220</v>
      </c>
      <c r="D478" s="131" t="s">
        <v>1204</v>
      </c>
      <c r="E478" s="131" t="s">
        <v>1208</v>
      </c>
      <c r="F478" s="99">
        <f>G478+H478+I478+J478+K478</f>
        <v>280</v>
      </c>
      <c r="G478" s="147"/>
      <c r="H478" s="147"/>
      <c r="I478" s="147"/>
      <c r="J478" s="147">
        <v>280</v>
      </c>
      <c r="K478" s="147"/>
      <c r="L478" s="131" t="s">
        <v>1206</v>
      </c>
      <c r="M478" s="131" t="s">
        <v>94</v>
      </c>
      <c r="N478" s="5"/>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c r="EV478" s="1"/>
      <c r="EW478" s="1"/>
      <c r="EX478" s="1"/>
      <c r="EY478" s="1"/>
      <c r="EZ478" s="1"/>
      <c r="FA478" s="1"/>
      <c r="FB478" s="1"/>
      <c r="FC478" s="1"/>
      <c r="FD478" s="1"/>
      <c r="FE478" s="1"/>
      <c r="FF478" s="1"/>
      <c r="FG478" s="1"/>
      <c r="FH478" s="1"/>
      <c r="FI478" s="1"/>
      <c r="FJ478" s="1"/>
      <c r="FK478" s="1"/>
      <c r="FL478" s="1"/>
      <c r="FM478" s="1"/>
      <c r="FN478" s="1"/>
      <c r="FO478" s="1"/>
      <c r="FP478" s="1"/>
      <c r="FQ478" s="1"/>
      <c r="FR478" s="1"/>
      <c r="FS478" s="1"/>
      <c r="FT478" s="1"/>
      <c r="FU478" s="1"/>
      <c r="FV478" s="1"/>
      <c r="FW478" s="1"/>
      <c r="FX478" s="1"/>
      <c r="FY478" s="1"/>
      <c r="FZ478" s="1"/>
      <c r="GA478" s="1"/>
      <c r="GB478" s="1"/>
      <c r="GC478" s="1"/>
      <c r="GD478" s="1"/>
      <c r="GE478" s="1"/>
      <c r="GF478" s="1"/>
      <c r="GG478" s="1"/>
      <c r="GH478" s="1"/>
      <c r="GI478" s="1"/>
      <c r="GJ478" s="1"/>
      <c r="GK478" s="1"/>
      <c r="GL478" s="1"/>
      <c r="GM478" s="1"/>
      <c r="GN478" s="1"/>
      <c r="GO478" s="1"/>
      <c r="GP478" s="1"/>
      <c r="GQ478" s="1"/>
      <c r="GR478" s="1"/>
      <c r="GS478" s="1"/>
      <c r="GT478" s="1"/>
      <c r="GU478" s="1"/>
      <c r="GV478" s="1"/>
      <c r="GW478" s="1"/>
      <c r="GX478" s="1"/>
      <c r="GY478" s="1"/>
      <c r="GZ478" s="1"/>
      <c r="HA478" s="1"/>
      <c r="HB478" s="1"/>
      <c r="HC478" s="1"/>
      <c r="HD478" s="1"/>
      <c r="HE478" s="1"/>
      <c r="HF478" s="1"/>
      <c r="HG478" s="1"/>
      <c r="HH478" s="1"/>
      <c r="HI478" s="1"/>
      <c r="HJ478" s="1"/>
      <c r="HK478" s="1"/>
      <c r="HL478" s="1"/>
      <c r="HM478" s="1"/>
      <c r="HN478" s="1"/>
      <c r="HO478" s="1"/>
      <c r="HP478" s="1"/>
      <c r="HQ478" s="1"/>
      <c r="HR478" s="1"/>
      <c r="HS478" s="1"/>
      <c r="HT478" s="1"/>
      <c r="HU478" s="1"/>
      <c r="HV478" s="1"/>
      <c r="HW478" s="1"/>
      <c r="HX478" s="1"/>
      <c r="HY478" s="1"/>
      <c r="HZ478" s="1"/>
      <c r="IA478" s="1"/>
      <c r="IB478" s="1"/>
      <c r="IC478" s="1"/>
      <c r="ID478" s="1"/>
      <c r="IE478" s="1"/>
      <c r="IF478" s="1"/>
      <c r="IG478" s="1"/>
      <c r="IH478" s="1"/>
      <c r="II478" s="1"/>
      <c r="IJ478" s="1"/>
      <c r="IK478" s="1"/>
      <c r="IL478" s="1"/>
      <c r="IM478" s="1"/>
      <c r="IN478" s="1"/>
      <c r="IO478" s="1"/>
      <c r="IP478" s="1"/>
      <c r="IQ478" s="1"/>
      <c r="IR478" s="1"/>
      <c r="IS478" s="1"/>
      <c r="IT478" s="1"/>
      <c r="IU478" s="1"/>
      <c r="IV478" s="1"/>
      <c r="IW478" s="1"/>
      <c r="IX478" s="1"/>
      <c r="IY478" s="1"/>
      <c r="IZ478" s="1"/>
      <c r="JA478" s="1"/>
      <c r="JB478" s="1"/>
      <c r="JC478" s="1"/>
      <c r="JD478" s="1"/>
      <c r="JE478" s="1"/>
      <c r="JF478" s="1"/>
      <c r="JG478" s="1"/>
      <c r="JH478" s="1"/>
      <c r="JI478" s="1"/>
      <c r="JJ478" s="1"/>
      <c r="JK478" s="1"/>
      <c r="JL478" s="1"/>
      <c r="JM478" s="1"/>
      <c r="JN478" s="1"/>
      <c r="JO478" s="1"/>
      <c r="JP478" s="1"/>
      <c r="JQ478" s="1"/>
      <c r="JR478" s="1"/>
      <c r="JS478" s="1"/>
      <c r="JT478" s="1"/>
      <c r="JU478" s="1"/>
      <c r="JV478" s="1"/>
      <c r="JW478" s="1"/>
      <c r="JX478" s="1"/>
      <c r="JY478" s="1"/>
      <c r="JZ478" s="1"/>
      <c r="KA478" s="1"/>
      <c r="KB478" s="1"/>
      <c r="KC478" s="1"/>
      <c r="KD478" s="1"/>
      <c r="KE478" s="1"/>
      <c r="KF478" s="1"/>
      <c r="KG478" s="1"/>
      <c r="KH478" s="1"/>
      <c r="KI478" s="1"/>
      <c r="KJ478" s="1"/>
      <c r="KK478" s="1"/>
      <c r="KL478" s="1"/>
      <c r="KM478" s="1"/>
      <c r="KN478" s="1"/>
      <c r="KO478" s="1"/>
      <c r="KP478" s="1"/>
      <c r="KQ478" s="1"/>
      <c r="KR478" s="1"/>
      <c r="KS478" s="1"/>
      <c r="KT478" s="1"/>
      <c r="KU478" s="1"/>
      <c r="KV478" s="1"/>
      <c r="KW478" s="1"/>
      <c r="KX478" s="1"/>
      <c r="KY478" s="1"/>
      <c r="KZ478" s="1"/>
      <c r="LA478" s="1"/>
      <c r="LB478" s="1"/>
      <c r="LC478" s="1"/>
      <c r="LD478" s="1"/>
      <c r="LE478" s="1"/>
      <c r="LF478" s="1"/>
      <c r="LG478" s="1"/>
      <c r="LH478" s="1"/>
      <c r="LI478" s="1"/>
      <c r="LJ478" s="1"/>
      <c r="LK478" s="1"/>
      <c r="LL478" s="1"/>
      <c r="LM478" s="1"/>
      <c r="LN478" s="1"/>
      <c r="LO478" s="1"/>
      <c r="LP478" s="1"/>
      <c r="LQ478" s="1"/>
      <c r="LR478" s="1"/>
      <c r="LS478" s="1"/>
      <c r="LT478" s="1"/>
      <c r="LU478" s="1"/>
      <c r="LV478" s="1"/>
      <c r="LW478" s="1"/>
      <c r="LX478" s="1"/>
      <c r="LY478" s="1"/>
      <c r="LZ478" s="1"/>
      <c r="MA478" s="1"/>
      <c r="MB478" s="1"/>
      <c r="MC478" s="1"/>
      <c r="MD478" s="1"/>
      <c r="ME478" s="1"/>
      <c r="MF478" s="1"/>
      <c r="MG478" s="1"/>
      <c r="MH478" s="1"/>
      <c r="MI478" s="1"/>
      <c r="MJ478" s="1"/>
      <c r="MK478" s="1"/>
      <c r="ML478" s="1"/>
      <c r="MM478" s="1"/>
      <c r="MN478" s="1"/>
      <c r="MO478" s="1"/>
      <c r="MP478" s="1"/>
      <c r="MQ478" s="1"/>
      <c r="MR478" s="1"/>
      <c r="MS478" s="1"/>
      <c r="MT478" s="1"/>
      <c r="MU478" s="1"/>
      <c r="MV478" s="1"/>
      <c r="MW478" s="1"/>
      <c r="MX478" s="1"/>
      <c r="MY478" s="1"/>
      <c r="MZ478" s="1"/>
      <c r="NA478" s="1"/>
      <c r="NB478" s="1"/>
      <c r="NC478" s="1"/>
      <c r="ND478" s="1"/>
      <c r="NE478" s="1"/>
      <c r="NF478" s="1"/>
      <c r="NG478" s="1"/>
      <c r="NH478" s="1"/>
      <c r="NI478" s="1"/>
      <c r="NJ478" s="1"/>
      <c r="NK478" s="1"/>
      <c r="NL478" s="1"/>
      <c r="NM478" s="1"/>
      <c r="NN478" s="1"/>
      <c r="NO478" s="1"/>
      <c r="NP478" s="1"/>
      <c r="NQ478" s="1"/>
      <c r="NR478" s="1"/>
      <c r="NS478" s="1"/>
      <c r="NT478" s="1"/>
      <c r="NU478" s="1"/>
      <c r="NV478" s="1"/>
      <c r="NW478" s="1"/>
      <c r="NX478" s="1"/>
      <c r="NY478" s="1"/>
      <c r="NZ478" s="1"/>
      <c r="OA478" s="1"/>
      <c r="OB478" s="1"/>
      <c r="OC478" s="1"/>
      <c r="OD478" s="1"/>
      <c r="OE478" s="1"/>
      <c r="OF478" s="1"/>
      <c r="OG478" s="1"/>
      <c r="OH478" s="1"/>
      <c r="OI478" s="1"/>
      <c r="OJ478" s="1"/>
      <c r="OK478" s="1"/>
      <c r="OL478" s="1"/>
      <c r="OM478" s="1"/>
      <c r="ON478" s="1"/>
      <c r="OO478" s="1"/>
      <c r="OP478" s="1"/>
      <c r="OQ478" s="1"/>
      <c r="OR478" s="1"/>
      <c r="OS478" s="1"/>
      <c r="OT478" s="1"/>
      <c r="OU478" s="1"/>
      <c r="OV478" s="1"/>
      <c r="OW478" s="1"/>
      <c r="OX478" s="1"/>
      <c r="OY478" s="1"/>
      <c r="OZ478" s="1"/>
      <c r="PA478" s="1"/>
      <c r="PB478" s="1"/>
      <c r="PC478" s="1"/>
      <c r="PD478" s="1"/>
      <c r="PE478" s="1"/>
      <c r="PF478" s="1"/>
      <c r="PG478" s="1"/>
      <c r="PH478" s="1"/>
      <c r="PI478" s="1"/>
      <c r="PJ478" s="1"/>
      <c r="PK478" s="1"/>
      <c r="PL478" s="1"/>
      <c r="PM478" s="1"/>
      <c r="PN478" s="1"/>
      <c r="PO478" s="1"/>
      <c r="PP478" s="1"/>
      <c r="PQ478" s="1"/>
      <c r="PR478" s="1"/>
      <c r="PS478" s="1"/>
      <c r="PT478" s="1"/>
      <c r="PU478" s="1"/>
      <c r="PV478" s="1"/>
      <c r="PW478" s="1"/>
      <c r="PX478" s="1"/>
      <c r="PY478" s="1"/>
      <c r="PZ478" s="1"/>
      <c r="QA478" s="1"/>
      <c r="QB478" s="1"/>
      <c r="QC478" s="1"/>
      <c r="QD478" s="1"/>
      <c r="QE478" s="1"/>
      <c r="QF478" s="1"/>
      <c r="QG478" s="1"/>
      <c r="QH478" s="1"/>
      <c r="QI478" s="1"/>
      <c r="QJ478" s="1"/>
      <c r="QK478" s="1"/>
      <c r="QL478" s="1"/>
      <c r="QM478" s="1"/>
      <c r="QN478" s="1"/>
      <c r="QO478" s="1"/>
      <c r="QP478" s="1"/>
      <c r="QQ478" s="1"/>
      <c r="QR478" s="1"/>
      <c r="QS478" s="1"/>
      <c r="QT478" s="1"/>
      <c r="QU478" s="1"/>
      <c r="QV478" s="1"/>
      <c r="QW478" s="1"/>
      <c r="QX478" s="1"/>
      <c r="QY478" s="1"/>
      <c r="QZ478" s="1"/>
      <c r="RA478" s="1"/>
      <c r="RB478" s="1"/>
      <c r="RC478" s="1"/>
      <c r="RD478" s="1"/>
      <c r="RE478" s="1"/>
      <c r="RF478" s="1"/>
      <c r="RG478" s="1"/>
      <c r="RH478" s="1"/>
      <c r="RI478" s="1"/>
      <c r="RJ478" s="1"/>
      <c r="RK478" s="1"/>
      <c r="RL478" s="1"/>
      <c r="RM478" s="1"/>
      <c r="RN478" s="1"/>
      <c r="RO478" s="1"/>
      <c r="RP478" s="1"/>
      <c r="RQ478" s="1"/>
      <c r="RR478" s="1"/>
      <c r="RS478" s="1"/>
      <c r="RT478" s="1"/>
      <c r="RU478" s="1"/>
      <c r="RV478" s="1"/>
      <c r="RW478" s="1"/>
      <c r="RX478" s="1"/>
      <c r="RY478" s="1"/>
      <c r="RZ478" s="1"/>
      <c r="SA478" s="1"/>
      <c r="SB478" s="1"/>
      <c r="SC478" s="1"/>
      <c r="SD478" s="1"/>
      <c r="SE478" s="1"/>
      <c r="SF478" s="1"/>
      <c r="SG478" s="1"/>
      <c r="SH478" s="1"/>
      <c r="SI478" s="1"/>
      <c r="SJ478" s="1"/>
      <c r="SK478" s="1"/>
      <c r="SL478" s="1"/>
      <c r="SM478" s="1"/>
      <c r="SN478" s="1"/>
      <c r="SO478" s="1"/>
      <c r="SP478" s="1"/>
      <c r="SQ478" s="1"/>
      <c r="SR478" s="1"/>
      <c r="SS478" s="1"/>
      <c r="ST478" s="1"/>
      <c r="SU478" s="1"/>
      <c r="SV478" s="1"/>
      <c r="SW478" s="1"/>
      <c r="SX478" s="1"/>
      <c r="SY478" s="1"/>
      <c r="SZ478" s="1"/>
      <c r="TA478" s="1"/>
      <c r="TB478" s="1"/>
      <c r="TC478" s="1"/>
      <c r="TD478" s="1"/>
      <c r="TE478" s="1"/>
      <c r="TF478" s="1"/>
      <c r="TG478" s="1"/>
      <c r="TH478" s="1"/>
      <c r="TI478" s="1"/>
      <c r="TJ478" s="1"/>
      <c r="TK478" s="1"/>
      <c r="TL478" s="1"/>
      <c r="TM478" s="1"/>
      <c r="TN478" s="1"/>
      <c r="TO478" s="1"/>
      <c r="TP478" s="1"/>
      <c r="TQ478" s="1"/>
      <c r="TR478" s="1"/>
      <c r="TS478" s="1"/>
      <c r="TT478" s="1"/>
      <c r="TU478" s="1"/>
      <c r="TV478" s="1"/>
      <c r="TW478" s="1"/>
      <c r="TX478" s="1"/>
      <c r="TY478" s="1"/>
      <c r="TZ478" s="1"/>
      <c r="UA478" s="1"/>
      <c r="UB478" s="1"/>
      <c r="UC478" s="1"/>
      <c r="UD478" s="1"/>
      <c r="UE478" s="1"/>
      <c r="UF478" s="1"/>
      <c r="UG478" s="1"/>
      <c r="UH478" s="1"/>
      <c r="UI478" s="1"/>
      <c r="UJ478" s="1"/>
      <c r="UK478" s="1"/>
      <c r="UL478" s="1"/>
      <c r="UM478" s="1"/>
      <c r="UN478" s="1"/>
      <c r="UO478" s="1"/>
      <c r="UP478" s="1"/>
      <c r="UQ478" s="1"/>
      <c r="UR478" s="1"/>
      <c r="US478" s="1"/>
      <c r="UT478" s="1"/>
      <c r="UU478" s="1"/>
      <c r="UV478" s="1"/>
      <c r="UW478" s="1"/>
      <c r="UX478" s="1"/>
      <c r="UY478" s="1"/>
      <c r="UZ478" s="1"/>
      <c r="VA478" s="1"/>
      <c r="VB478" s="1"/>
      <c r="VC478" s="1"/>
      <c r="VD478" s="1"/>
      <c r="VE478" s="1"/>
      <c r="VF478" s="1"/>
      <c r="VG478" s="1"/>
      <c r="VH478" s="1"/>
      <c r="VI478" s="1"/>
      <c r="VJ478" s="1"/>
      <c r="VK478" s="1"/>
      <c r="VL478" s="1"/>
      <c r="VM478" s="1"/>
      <c r="VN478" s="1"/>
      <c r="VO478" s="1"/>
      <c r="VP478" s="1"/>
      <c r="VQ478" s="1"/>
      <c r="VR478" s="1"/>
      <c r="VS478" s="1"/>
      <c r="VT478" s="1"/>
      <c r="VU478" s="1"/>
      <c r="VV478" s="1"/>
      <c r="VW478" s="1"/>
      <c r="VX478" s="1"/>
      <c r="VY478" s="1"/>
      <c r="VZ478" s="1"/>
      <c r="WA478" s="1"/>
      <c r="WB478" s="1"/>
      <c r="WC478" s="1"/>
      <c r="WD478" s="1"/>
      <c r="WE478" s="1"/>
      <c r="WF478" s="1"/>
      <c r="WG478" s="1"/>
      <c r="WH478" s="1"/>
      <c r="WI478" s="1"/>
      <c r="WJ478" s="1"/>
      <c r="WK478" s="1"/>
      <c r="WL478" s="1"/>
      <c r="WM478" s="1"/>
      <c r="WN478" s="1"/>
      <c r="WO478" s="1"/>
      <c r="WP478" s="1"/>
      <c r="WQ478" s="1"/>
      <c r="WR478" s="1"/>
      <c r="WS478" s="1"/>
      <c r="WT478" s="1"/>
      <c r="WU478" s="1"/>
      <c r="WV478" s="1"/>
      <c r="WW478" s="1"/>
      <c r="WX478" s="1"/>
      <c r="WY478" s="1"/>
      <c r="WZ478" s="1"/>
      <c r="XA478" s="1"/>
      <c r="XB478" s="1"/>
      <c r="XC478" s="1"/>
      <c r="XD478" s="1"/>
      <c r="XE478" s="1"/>
      <c r="XF478" s="1"/>
      <c r="XG478" s="1"/>
      <c r="XH478" s="1"/>
      <c r="XI478" s="1"/>
      <c r="XJ478" s="1"/>
      <c r="XK478" s="1"/>
      <c r="XL478" s="1"/>
      <c r="XM478" s="1"/>
      <c r="XN478" s="1"/>
      <c r="XO478" s="1"/>
      <c r="XP478" s="1"/>
      <c r="XQ478" s="1"/>
      <c r="XR478" s="1"/>
      <c r="XS478" s="1"/>
      <c r="XT478" s="1"/>
      <c r="XU478" s="1"/>
      <c r="XV478" s="1"/>
      <c r="XW478" s="1"/>
      <c r="XX478" s="1"/>
      <c r="XY478" s="1"/>
      <c r="XZ478" s="1"/>
      <c r="YA478" s="1"/>
      <c r="YB478" s="1"/>
      <c r="YC478" s="1"/>
      <c r="YD478" s="1"/>
      <c r="YE478" s="1"/>
      <c r="YF478" s="1"/>
      <c r="YG478" s="1"/>
      <c r="YH478" s="1"/>
      <c r="YI478" s="1"/>
      <c r="YJ478" s="1"/>
      <c r="YK478" s="1"/>
      <c r="YL478" s="1"/>
      <c r="YM478" s="1"/>
      <c r="YN478" s="1"/>
      <c r="YO478" s="1"/>
      <c r="YP478" s="1"/>
      <c r="YQ478" s="1"/>
      <c r="YR478" s="1"/>
      <c r="YS478" s="1"/>
      <c r="YT478" s="1"/>
      <c r="YU478" s="1"/>
      <c r="YV478" s="1"/>
      <c r="YW478" s="1"/>
      <c r="YX478" s="1"/>
      <c r="YY478" s="1"/>
      <c r="YZ478" s="1"/>
      <c r="ZA478" s="1"/>
      <c r="ZB478" s="1"/>
      <c r="ZC478" s="1"/>
      <c r="ZD478" s="1"/>
      <c r="ZE478" s="1"/>
    </row>
    <row r="479" spans="1:681" ht="78" customHeight="1">
      <c r="A479" s="212"/>
      <c r="B479" s="131">
        <v>2</v>
      </c>
      <c r="C479" s="137" t="s">
        <v>1221</v>
      </c>
      <c r="D479" s="131" t="s">
        <v>1204</v>
      </c>
      <c r="E479" s="131" t="s">
        <v>1209</v>
      </c>
      <c r="F479" s="99">
        <f t="shared" ref="F479:F489" si="46">G479+H479+I479+J479+K479</f>
        <v>47.7</v>
      </c>
      <c r="G479" s="147"/>
      <c r="H479" s="147"/>
      <c r="I479" s="147"/>
      <c r="J479" s="147">
        <v>47.7</v>
      </c>
      <c r="K479" s="147"/>
      <c r="L479" s="131" t="s">
        <v>1206</v>
      </c>
      <c r="M479" s="131" t="s">
        <v>95</v>
      </c>
      <c r="N479" s="5"/>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c r="EX479" s="1"/>
      <c r="EY479" s="1"/>
      <c r="EZ479" s="1"/>
      <c r="FA479" s="1"/>
      <c r="FB479" s="1"/>
      <c r="FC479" s="1"/>
      <c r="FD479" s="1"/>
      <c r="FE479" s="1"/>
      <c r="FF479" s="1"/>
      <c r="FG479" s="1"/>
      <c r="FH479" s="1"/>
      <c r="FI479" s="1"/>
      <c r="FJ479" s="1"/>
      <c r="FK479" s="1"/>
      <c r="FL479" s="1"/>
      <c r="FM479" s="1"/>
      <c r="FN479" s="1"/>
      <c r="FO479" s="1"/>
      <c r="FP479" s="1"/>
      <c r="FQ479" s="1"/>
      <c r="FR479" s="1"/>
      <c r="FS479" s="1"/>
      <c r="FT479" s="1"/>
      <c r="FU479" s="1"/>
      <c r="FV479" s="1"/>
      <c r="FW479" s="1"/>
      <c r="FX479" s="1"/>
      <c r="FY479" s="1"/>
      <c r="FZ479" s="1"/>
      <c r="GA479" s="1"/>
      <c r="GB479" s="1"/>
      <c r="GC479" s="1"/>
      <c r="GD479" s="1"/>
      <c r="GE479" s="1"/>
      <c r="GF479" s="1"/>
      <c r="GG479" s="1"/>
      <c r="GH479" s="1"/>
      <c r="GI479" s="1"/>
      <c r="GJ479" s="1"/>
      <c r="GK479" s="1"/>
      <c r="GL479" s="1"/>
      <c r="GM479" s="1"/>
      <c r="GN479" s="1"/>
      <c r="GO479" s="1"/>
      <c r="GP479" s="1"/>
      <c r="GQ479" s="1"/>
      <c r="GR479" s="1"/>
      <c r="GS479" s="1"/>
      <c r="GT479" s="1"/>
      <c r="GU479" s="1"/>
      <c r="GV479" s="1"/>
      <c r="GW479" s="1"/>
      <c r="GX479" s="1"/>
      <c r="GY479" s="1"/>
      <c r="GZ479" s="1"/>
      <c r="HA479" s="1"/>
      <c r="HB479" s="1"/>
      <c r="HC479" s="1"/>
      <c r="HD479" s="1"/>
      <c r="HE479" s="1"/>
      <c r="HF479" s="1"/>
      <c r="HG479" s="1"/>
      <c r="HH479" s="1"/>
      <c r="HI479" s="1"/>
      <c r="HJ479" s="1"/>
      <c r="HK479" s="1"/>
      <c r="HL479" s="1"/>
      <c r="HM479" s="1"/>
      <c r="HN479" s="1"/>
      <c r="HO479" s="1"/>
      <c r="HP479" s="1"/>
      <c r="HQ479" s="1"/>
      <c r="HR479" s="1"/>
      <c r="HS479" s="1"/>
      <c r="HT479" s="1"/>
      <c r="HU479" s="1"/>
      <c r="HV479" s="1"/>
      <c r="HW479" s="1"/>
      <c r="HX479" s="1"/>
      <c r="HY479" s="1"/>
      <c r="HZ479" s="1"/>
      <c r="IA479" s="1"/>
      <c r="IB479" s="1"/>
      <c r="IC479" s="1"/>
      <c r="ID479" s="1"/>
      <c r="IE479" s="1"/>
      <c r="IF479" s="1"/>
      <c r="IG479" s="1"/>
      <c r="IH479" s="1"/>
      <c r="II479" s="1"/>
      <c r="IJ479" s="1"/>
      <c r="IK479" s="1"/>
      <c r="IL479" s="1"/>
      <c r="IM479" s="1"/>
      <c r="IN479" s="1"/>
      <c r="IO479" s="1"/>
      <c r="IP479" s="1"/>
      <c r="IQ479" s="1"/>
      <c r="IR479" s="1"/>
      <c r="IS479" s="1"/>
      <c r="IT479" s="1"/>
      <c r="IU479" s="1"/>
      <c r="IV479" s="1"/>
      <c r="IW479" s="1"/>
      <c r="IX479" s="1"/>
      <c r="IY479" s="1"/>
      <c r="IZ479" s="1"/>
      <c r="JA479" s="1"/>
      <c r="JB479" s="1"/>
      <c r="JC479" s="1"/>
      <c r="JD479" s="1"/>
      <c r="JE479" s="1"/>
      <c r="JF479" s="1"/>
      <c r="JG479" s="1"/>
      <c r="JH479" s="1"/>
      <c r="JI479" s="1"/>
      <c r="JJ479" s="1"/>
      <c r="JK479" s="1"/>
      <c r="JL479" s="1"/>
      <c r="JM479" s="1"/>
      <c r="JN479" s="1"/>
      <c r="JO479" s="1"/>
      <c r="JP479" s="1"/>
      <c r="JQ479" s="1"/>
      <c r="JR479" s="1"/>
      <c r="JS479" s="1"/>
      <c r="JT479" s="1"/>
      <c r="JU479" s="1"/>
      <c r="JV479" s="1"/>
      <c r="JW479" s="1"/>
      <c r="JX479" s="1"/>
      <c r="JY479" s="1"/>
      <c r="JZ479" s="1"/>
      <c r="KA479" s="1"/>
      <c r="KB479" s="1"/>
      <c r="KC479" s="1"/>
      <c r="KD479" s="1"/>
      <c r="KE479" s="1"/>
      <c r="KF479" s="1"/>
      <c r="KG479" s="1"/>
      <c r="KH479" s="1"/>
      <c r="KI479" s="1"/>
      <c r="KJ479" s="1"/>
      <c r="KK479" s="1"/>
      <c r="KL479" s="1"/>
      <c r="KM479" s="1"/>
      <c r="KN479" s="1"/>
      <c r="KO479" s="1"/>
      <c r="KP479" s="1"/>
      <c r="KQ479" s="1"/>
      <c r="KR479" s="1"/>
      <c r="KS479" s="1"/>
      <c r="KT479" s="1"/>
      <c r="KU479" s="1"/>
      <c r="KV479" s="1"/>
      <c r="KW479" s="1"/>
      <c r="KX479" s="1"/>
      <c r="KY479" s="1"/>
      <c r="KZ479" s="1"/>
      <c r="LA479" s="1"/>
      <c r="LB479" s="1"/>
      <c r="LC479" s="1"/>
      <c r="LD479" s="1"/>
      <c r="LE479" s="1"/>
      <c r="LF479" s="1"/>
      <c r="LG479" s="1"/>
      <c r="LH479" s="1"/>
      <c r="LI479" s="1"/>
      <c r="LJ479" s="1"/>
      <c r="LK479" s="1"/>
      <c r="LL479" s="1"/>
      <c r="LM479" s="1"/>
      <c r="LN479" s="1"/>
      <c r="LO479" s="1"/>
      <c r="LP479" s="1"/>
      <c r="LQ479" s="1"/>
      <c r="LR479" s="1"/>
      <c r="LS479" s="1"/>
      <c r="LT479" s="1"/>
      <c r="LU479" s="1"/>
      <c r="LV479" s="1"/>
      <c r="LW479" s="1"/>
      <c r="LX479" s="1"/>
      <c r="LY479" s="1"/>
      <c r="LZ479" s="1"/>
      <c r="MA479" s="1"/>
      <c r="MB479" s="1"/>
      <c r="MC479" s="1"/>
      <c r="MD479" s="1"/>
      <c r="ME479" s="1"/>
      <c r="MF479" s="1"/>
      <c r="MG479" s="1"/>
      <c r="MH479" s="1"/>
      <c r="MI479" s="1"/>
      <c r="MJ479" s="1"/>
      <c r="MK479" s="1"/>
      <c r="ML479" s="1"/>
      <c r="MM479" s="1"/>
      <c r="MN479" s="1"/>
      <c r="MO479" s="1"/>
      <c r="MP479" s="1"/>
      <c r="MQ479" s="1"/>
      <c r="MR479" s="1"/>
      <c r="MS479" s="1"/>
      <c r="MT479" s="1"/>
      <c r="MU479" s="1"/>
      <c r="MV479" s="1"/>
      <c r="MW479" s="1"/>
      <c r="MX479" s="1"/>
      <c r="MY479" s="1"/>
      <c r="MZ479" s="1"/>
      <c r="NA479" s="1"/>
      <c r="NB479" s="1"/>
      <c r="NC479" s="1"/>
      <c r="ND479" s="1"/>
      <c r="NE479" s="1"/>
      <c r="NF479" s="1"/>
      <c r="NG479" s="1"/>
      <c r="NH479" s="1"/>
      <c r="NI479" s="1"/>
      <c r="NJ479" s="1"/>
      <c r="NK479" s="1"/>
      <c r="NL479" s="1"/>
      <c r="NM479" s="1"/>
      <c r="NN479" s="1"/>
      <c r="NO479" s="1"/>
      <c r="NP479" s="1"/>
      <c r="NQ479" s="1"/>
      <c r="NR479" s="1"/>
      <c r="NS479" s="1"/>
      <c r="NT479" s="1"/>
      <c r="NU479" s="1"/>
      <c r="NV479" s="1"/>
      <c r="NW479" s="1"/>
      <c r="NX479" s="1"/>
      <c r="NY479" s="1"/>
      <c r="NZ479" s="1"/>
      <c r="OA479" s="1"/>
      <c r="OB479" s="1"/>
      <c r="OC479" s="1"/>
      <c r="OD479" s="1"/>
      <c r="OE479" s="1"/>
      <c r="OF479" s="1"/>
      <c r="OG479" s="1"/>
      <c r="OH479" s="1"/>
      <c r="OI479" s="1"/>
      <c r="OJ479" s="1"/>
      <c r="OK479" s="1"/>
      <c r="OL479" s="1"/>
      <c r="OM479" s="1"/>
      <c r="ON479" s="1"/>
      <c r="OO479" s="1"/>
      <c r="OP479" s="1"/>
      <c r="OQ479" s="1"/>
      <c r="OR479" s="1"/>
      <c r="OS479" s="1"/>
      <c r="OT479" s="1"/>
      <c r="OU479" s="1"/>
      <c r="OV479" s="1"/>
      <c r="OW479" s="1"/>
      <c r="OX479" s="1"/>
      <c r="OY479" s="1"/>
      <c r="OZ479" s="1"/>
      <c r="PA479" s="1"/>
      <c r="PB479" s="1"/>
      <c r="PC479" s="1"/>
      <c r="PD479" s="1"/>
      <c r="PE479" s="1"/>
      <c r="PF479" s="1"/>
      <c r="PG479" s="1"/>
      <c r="PH479" s="1"/>
      <c r="PI479" s="1"/>
      <c r="PJ479" s="1"/>
      <c r="PK479" s="1"/>
      <c r="PL479" s="1"/>
      <c r="PM479" s="1"/>
      <c r="PN479" s="1"/>
      <c r="PO479" s="1"/>
      <c r="PP479" s="1"/>
      <c r="PQ479" s="1"/>
      <c r="PR479" s="1"/>
      <c r="PS479" s="1"/>
      <c r="PT479" s="1"/>
      <c r="PU479" s="1"/>
      <c r="PV479" s="1"/>
      <c r="PW479" s="1"/>
      <c r="PX479" s="1"/>
      <c r="PY479" s="1"/>
      <c r="PZ479" s="1"/>
      <c r="QA479" s="1"/>
      <c r="QB479" s="1"/>
      <c r="QC479" s="1"/>
      <c r="QD479" s="1"/>
      <c r="QE479" s="1"/>
      <c r="QF479" s="1"/>
      <c r="QG479" s="1"/>
      <c r="QH479" s="1"/>
      <c r="QI479" s="1"/>
      <c r="QJ479" s="1"/>
      <c r="QK479" s="1"/>
      <c r="QL479" s="1"/>
      <c r="QM479" s="1"/>
      <c r="QN479" s="1"/>
      <c r="QO479" s="1"/>
      <c r="QP479" s="1"/>
      <c r="QQ479" s="1"/>
      <c r="QR479" s="1"/>
      <c r="QS479" s="1"/>
      <c r="QT479" s="1"/>
      <c r="QU479" s="1"/>
      <c r="QV479" s="1"/>
      <c r="QW479" s="1"/>
      <c r="QX479" s="1"/>
      <c r="QY479" s="1"/>
      <c r="QZ479" s="1"/>
      <c r="RA479" s="1"/>
      <c r="RB479" s="1"/>
      <c r="RC479" s="1"/>
      <c r="RD479" s="1"/>
      <c r="RE479" s="1"/>
      <c r="RF479" s="1"/>
      <c r="RG479" s="1"/>
      <c r="RH479" s="1"/>
      <c r="RI479" s="1"/>
      <c r="RJ479" s="1"/>
      <c r="RK479" s="1"/>
      <c r="RL479" s="1"/>
      <c r="RM479" s="1"/>
      <c r="RN479" s="1"/>
      <c r="RO479" s="1"/>
      <c r="RP479" s="1"/>
      <c r="RQ479" s="1"/>
      <c r="RR479" s="1"/>
      <c r="RS479" s="1"/>
      <c r="RT479" s="1"/>
      <c r="RU479" s="1"/>
      <c r="RV479" s="1"/>
      <c r="RW479" s="1"/>
      <c r="RX479" s="1"/>
      <c r="RY479" s="1"/>
      <c r="RZ479" s="1"/>
      <c r="SA479" s="1"/>
      <c r="SB479" s="1"/>
      <c r="SC479" s="1"/>
      <c r="SD479" s="1"/>
      <c r="SE479" s="1"/>
      <c r="SF479" s="1"/>
      <c r="SG479" s="1"/>
      <c r="SH479" s="1"/>
      <c r="SI479" s="1"/>
      <c r="SJ479" s="1"/>
      <c r="SK479" s="1"/>
      <c r="SL479" s="1"/>
      <c r="SM479" s="1"/>
      <c r="SN479" s="1"/>
      <c r="SO479" s="1"/>
      <c r="SP479" s="1"/>
      <c r="SQ479" s="1"/>
      <c r="SR479" s="1"/>
      <c r="SS479" s="1"/>
      <c r="ST479" s="1"/>
      <c r="SU479" s="1"/>
      <c r="SV479" s="1"/>
      <c r="SW479" s="1"/>
      <c r="SX479" s="1"/>
      <c r="SY479" s="1"/>
      <c r="SZ479" s="1"/>
      <c r="TA479" s="1"/>
      <c r="TB479" s="1"/>
      <c r="TC479" s="1"/>
      <c r="TD479" s="1"/>
      <c r="TE479" s="1"/>
      <c r="TF479" s="1"/>
      <c r="TG479" s="1"/>
      <c r="TH479" s="1"/>
      <c r="TI479" s="1"/>
      <c r="TJ479" s="1"/>
      <c r="TK479" s="1"/>
      <c r="TL479" s="1"/>
      <c r="TM479" s="1"/>
      <c r="TN479" s="1"/>
      <c r="TO479" s="1"/>
      <c r="TP479" s="1"/>
      <c r="TQ479" s="1"/>
      <c r="TR479" s="1"/>
      <c r="TS479" s="1"/>
      <c r="TT479" s="1"/>
      <c r="TU479" s="1"/>
      <c r="TV479" s="1"/>
      <c r="TW479" s="1"/>
      <c r="TX479" s="1"/>
      <c r="TY479" s="1"/>
      <c r="TZ479" s="1"/>
      <c r="UA479" s="1"/>
      <c r="UB479" s="1"/>
      <c r="UC479" s="1"/>
      <c r="UD479" s="1"/>
      <c r="UE479" s="1"/>
      <c r="UF479" s="1"/>
      <c r="UG479" s="1"/>
      <c r="UH479" s="1"/>
      <c r="UI479" s="1"/>
      <c r="UJ479" s="1"/>
      <c r="UK479" s="1"/>
      <c r="UL479" s="1"/>
      <c r="UM479" s="1"/>
      <c r="UN479" s="1"/>
      <c r="UO479" s="1"/>
      <c r="UP479" s="1"/>
      <c r="UQ479" s="1"/>
      <c r="UR479" s="1"/>
      <c r="US479" s="1"/>
      <c r="UT479" s="1"/>
      <c r="UU479" s="1"/>
      <c r="UV479" s="1"/>
      <c r="UW479" s="1"/>
      <c r="UX479" s="1"/>
      <c r="UY479" s="1"/>
      <c r="UZ479" s="1"/>
      <c r="VA479" s="1"/>
      <c r="VB479" s="1"/>
      <c r="VC479" s="1"/>
      <c r="VD479" s="1"/>
      <c r="VE479" s="1"/>
      <c r="VF479" s="1"/>
      <c r="VG479" s="1"/>
      <c r="VH479" s="1"/>
      <c r="VI479" s="1"/>
      <c r="VJ479" s="1"/>
      <c r="VK479" s="1"/>
      <c r="VL479" s="1"/>
      <c r="VM479" s="1"/>
      <c r="VN479" s="1"/>
      <c r="VO479" s="1"/>
      <c r="VP479" s="1"/>
      <c r="VQ479" s="1"/>
      <c r="VR479" s="1"/>
      <c r="VS479" s="1"/>
      <c r="VT479" s="1"/>
      <c r="VU479" s="1"/>
      <c r="VV479" s="1"/>
      <c r="VW479" s="1"/>
      <c r="VX479" s="1"/>
      <c r="VY479" s="1"/>
      <c r="VZ479" s="1"/>
      <c r="WA479" s="1"/>
      <c r="WB479" s="1"/>
      <c r="WC479" s="1"/>
      <c r="WD479" s="1"/>
      <c r="WE479" s="1"/>
      <c r="WF479" s="1"/>
      <c r="WG479" s="1"/>
      <c r="WH479" s="1"/>
      <c r="WI479" s="1"/>
      <c r="WJ479" s="1"/>
      <c r="WK479" s="1"/>
      <c r="WL479" s="1"/>
      <c r="WM479" s="1"/>
      <c r="WN479" s="1"/>
      <c r="WO479" s="1"/>
      <c r="WP479" s="1"/>
      <c r="WQ479" s="1"/>
      <c r="WR479" s="1"/>
      <c r="WS479" s="1"/>
      <c r="WT479" s="1"/>
      <c r="WU479" s="1"/>
      <c r="WV479" s="1"/>
      <c r="WW479" s="1"/>
      <c r="WX479" s="1"/>
      <c r="WY479" s="1"/>
      <c r="WZ479" s="1"/>
      <c r="XA479" s="1"/>
      <c r="XB479" s="1"/>
      <c r="XC479" s="1"/>
      <c r="XD479" s="1"/>
      <c r="XE479" s="1"/>
      <c r="XF479" s="1"/>
      <c r="XG479" s="1"/>
      <c r="XH479" s="1"/>
      <c r="XI479" s="1"/>
      <c r="XJ479" s="1"/>
      <c r="XK479" s="1"/>
      <c r="XL479" s="1"/>
      <c r="XM479" s="1"/>
      <c r="XN479" s="1"/>
      <c r="XO479" s="1"/>
      <c r="XP479" s="1"/>
      <c r="XQ479" s="1"/>
      <c r="XR479" s="1"/>
      <c r="XS479" s="1"/>
      <c r="XT479" s="1"/>
      <c r="XU479" s="1"/>
      <c r="XV479" s="1"/>
      <c r="XW479" s="1"/>
      <c r="XX479" s="1"/>
      <c r="XY479" s="1"/>
      <c r="XZ479" s="1"/>
      <c r="YA479" s="1"/>
      <c r="YB479" s="1"/>
      <c r="YC479" s="1"/>
      <c r="YD479" s="1"/>
      <c r="YE479" s="1"/>
      <c r="YF479" s="1"/>
      <c r="YG479" s="1"/>
      <c r="YH479" s="1"/>
      <c r="YI479" s="1"/>
      <c r="YJ479" s="1"/>
      <c r="YK479" s="1"/>
      <c r="YL479" s="1"/>
      <c r="YM479" s="1"/>
      <c r="YN479" s="1"/>
      <c r="YO479" s="1"/>
      <c r="YP479" s="1"/>
      <c r="YQ479" s="1"/>
      <c r="YR479" s="1"/>
      <c r="YS479" s="1"/>
      <c r="YT479" s="1"/>
      <c r="YU479" s="1"/>
      <c r="YV479" s="1"/>
      <c r="YW479" s="1"/>
      <c r="YX479" s="1"/>
      <c r="YY479" s="1"/>
      <c r="YZ479" s="1"/>
      <c r="ZA479" s="1"/>
      <c r="ZB479" s="1"/>
      <c r="ZC479" s="1"/>
      <c r="ZD479" s="1"/>
      <c r="ZE479" s="1"/>
    </row>
    <row r="480" spans="1:681" ht="61.5" customHeight="1">
      <c r="A480" s="212"/>
      <c r="B480" s="131">
        <v>3</v>
      </c>
      <c r="C480" s="137" t="s">
        <v>1222</v>
      </c>
      <c r="D480" s="131" t="s">
        <v>1204</v>
      </c>
      <c r="E480" s="131" t="s">
        <v>1208</v>
      </c>
      <c r="F480" s="99">
        <f t="shared" si="46"/>
        <v>36</v>
      </c>
      <c r="G480" s="147"/>
      <c r="H480" s="147"/>
      <c r="I480" s="147"/>
      <c r="J480" s="147">
        <v>36</v>
      </c>
      <c r="K480" s="147"/>
      <c r="L480" s="131" t="s">
        <v>1210</v>
      </c>
      <c r="M480" s="131" t="s">
        <v>96</v>
      </c>
      <c r="N480" s="5"/>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c r="FI480" s="1"/>
      <c r="FJ480" s="1"/>
      <c r="FK480" s="1"/>
      <c r="FL480" s="1"/>
      <c r="FM480" s="1"/>
      <c r="FN480" s="1"/>
      <c r="FO480" s="1"/>
      <c r="FP480" s="1"/>
      <c r="FQ480" s="1"/>
      <c r="FR480" s="1"/>
      <c r="FS480" s="1"/>
      <c r="FT480" s="1"/>
      <c r="FU480" s="1"/>
      <c r="FV480" s="1"/>
      <c r="FW480" s="1"/>
      <c r="FX480" s="1"/>
      <c r="FY480" s="1"/>
      <c r="FZ480" s="1"/>
      <c r="GA480" s="1"/>
      <c r="GB480" s="1"/>
      <c r="GC480" s="1"/>
      <c r="GD480" s="1"/>
      <c r="GE480" s="1"/>
      <c r="GF480" s="1"/>
      <c r="GG480" s="1"/>
      <c r="GH480" s="1"/>
      <c r="GI480" s="1"/>
      <c r="GJ480" s="1"/>
      <c r="GK480" s="1"/>
      <c r="GL480" s="1"/>
      <c r="GM480" s="1"/>
      <c r="GN480" s="1"/>
      <c r="GO480" s="1"/>
      <c r="GP480" s="1"/>
      <c r="GQ480" s="1"/>
      <c r="GR480" s="1"/>
      <c r="GS480" s="1"/>
      <c r="GT480" s="1"/>
      <c r="GU480" s="1"/>
      <c r="GV480" s="1"/>
      <c r="GW480" s="1"/>
      <c r="GX480" s="1"/>
      <c r="GY480" s="1"/>
      <c r="GZ480" s="1"/>
      <c r="HA480" s="1"/>
      <c r="HB480" s="1"/>
      <c r="HC480" s="1"/>
      <c r="HD480" s="1"/>
      <c r="HE480" s="1"/>
      <c r="HF480" s="1"/>
      <c r="HG480" s="1"/>
      <c r="HH480" s="1"/>
      <c r="HI480" s="1"/>
      <c r="HJ480" s="1"/>
      <c r="HK480" s="1"/>
      <c r="HL480" s="1"/>
      <c r="HM480" s="1"/>
      <c r="HN480" s="1"/>
      <c r="HO480" s="1"/>
      <c r="HP480" s="1"/>
      <c r="HQ480" s="1"/>
      <c r="HR480" s="1"/>
      <c r="HS480" s="1"/>
      <c r="HT480" s="1"/>
      <c r="HU480" s="1"/>
      <c r="HV480" s="1"/>
      <c r="HW480" s="1"/>
      <c r="HX480" s="1"/>
      <c r="HY480" s="1"/>
      <c r="HZ480" s="1"/>
      <c r="IA480" s="1"/>
      <c r="IB480" s="1"/>
      <c r="IC480" s="1"/>
      <c r="ID480" s="1"/>
      <c r="IE480" s="1"/>
      <c r="IF480" s="1"/>
      <c r="IG480" s="1"/>
      <c r="IH480" s="1"/>
      <c r="II480" s="1"/>
      <c r="IJ480" s="1"/>
      <c r="IK480" s="1"/>
      <c r="IL480" s="1"/>
      <c r="IM480" s="1"/>
      <c r="IN480" s="1"/>
      <c r="IO480" s="1"/>
      <c r="IP480" s="1"/>
      <c r="IQ480" s="1"/>
      <c r="IR480" s="1"/>
      <c r="IS480" s="1"/>
      <c r="IT480" s="1"/>
      <c r="IU480" s="1"/>
      <c r="IV480" s="1"/>
      <c r="IW480" s="1"/>
      <c r="IX480" s="1"/>
      <c r="IY480" s="1"/>
      <c r="IZ480" s="1"/>
      <c r="JA480" s="1"/>
      <c r="JB480" s="1"/>
      <c r="JC480" s="1"/>
      <c r="JD480" s="1"/>
      <c r="JE480" s="1"/>
      <c r="JF480" s="1"/>
      <c r="JG480" s="1"/>
      <c r="JH480" s="1"/>
      <c r="JI480" s="1"/>
      <c r="JJ480" s="1"/>
      <c r="JK480" s="1"/>
      <c r="JL480" s="1"/>
      <c r="JM480" s="1"/>
      <c r="JN480" s="1"/>
      <c r="JO480" s="1"/>
      <c r="JP480" s="1"/>
      <c r="JQ480" s="1"/>
      <c r="JR480" s="1"/>
      <c r="JS480" s="1"/>
      <c r="JT480" s="1"/>
      <c r="JU480" s="1"/>
      <c r="JV480" s="1"/>
      <c r="JW480" s="1"/>
      <c r="JX480" s="1"/>
      <c r="JY480" s="1"/>
      <c r="JZ480" s="1"/>
      <c r="KA480" s="1"/>
      <c r="KB480" s="1"/>
      <c r="KC480" s="1"/>
      <c r="KD480" s="1"/>
      <c r="KE480" s="1"/>
      <c r="KF480" s="1"/>
      <c r="KG480" s="1"/>
      <c r="KH480" s="1"/>
      <c r="KI480" s="1"/>
      <c r="KJ480" s="1"/>
      <c r="KK480" s="1"/>
      <c r="KL480" s="1"/>
      <c r="KM480" s="1"/>
      <c r="KN480" s="1"/>
      <c r="KO480" s="1"/>
      <c r="KP480" s="1"/>
      <c r="KQ480" s="1"/>
      <c r="KR480" s="1"/>
      <c r="KS480" s="1"/>
      <c r="KT480" s="1"/>
      <c r="KU480" s="1"/>
      <c r="KV480" s="1"/>
      <c r="KW480" s="1"/>
      <c r="KX480" s="1"/>
      <c r="KY480" s="1"/>
      <c r="KZ480" s="1"/>
      <c r="LA480" s="1"/>
      <c r="LB480" s="1"/>
      <c r="LC480" s="1"/>
      <c r="LD480" s="1"/>
      <c r="LE480" s="1"/>
      <c r="LF480" s="1"/>
      <c r="LG480" s="1"/>
      <c r="LH480" s="1"/>
      <c r="LI480" s="1"/>
      <c r="LJ480" s="1"/>
      <c r="LK480" s="1"/>
      <c r="LL480" s="1"/>
      <c r="LM480" s="1"/>
      <c r="LN480" s="1"/>
      <c r="LO480" s="1"/>
      <c r="LP480" s="1"/>
      <c r="LQ480" s="1"/>
      <c r="LR480" s="1"/>
      <c r="LS480" s="1"/>
      <c r="LT480" s="1"/>
      <c r="LU480" s="1"/>
      <c r="LV480" s="1"/>
      <c r="LW480" s="1"/>
      <c r="LX480" s="1"/>
      <c r="LY480" s="1"/>
      <c r="LZ480" s="1"/>
      <c r="MA480" s="1"/>
      <c r="MB480" s="1"/>
      <c r="MC480" s="1"/>
      <c r="MD480" s="1"/>
      <c r="ME480" s="1"/>
      <c r="MF480" s="1"/>
      <c r="MG480" s="1"/>
      <c r="MH480" s="1"/>
      <c r="MI480" s="1"/>
      <c r="MJ480" s="1"/>
      <c r="MK480" s="1"/>
      <c r="ML480" s="1"/>
      <c r="MM480" s="1"/>
      <c r="MN480" s="1"/>
      <c r="MO480" s="1"/>
      <c r="MP480" s="1"/>
      <c r="MQ480" s="1"/>
      <c r="MR480" s="1"/>
      <c r="MS480" s="1"/>
      <c r="MT480" s="1"/>
      <c r="MU480" s="1"/>
      <c r="MV480" s="1"/>
      <c r="MW480" s="1"/>
      <c r="MX480" s="1"/>
      <c r="MY480" s="1"/>
      <c r="MZ480" s="1"/>
      <c r="NA480" s="1"/>
      <c r="NB480" s="1"/>
      <c r="NC480" s="1"/>
      <c r="ND480" s="1"/>
      <c r="NE480" s="1"/>
      <c r="NF480" s="1"/>
      <c r="NG480" s="1"/>
      <c r="NH480" s="1"/>
      <c r="NI480" s="1"/>
      <c r="NJ480" s="1"/>
      <c r="NK480" s="1"/>
      <c r="NL480" s="1"/>
      <c r="NM480" s="1"/>
      <c r="NN480" s="1"/>
      <c r="NO480" s="1"/>
      <c r="NP480" s="1"/>
      <c r="NQ480" s="1"/>
      <c r="NR480" s="1"/>
      <c r="NS480" s="1"/>
      <c r="NT480" s="1"/>
      <c r="NU480" s="1"/>
      <c r="NV480" s="1"/>
      <c r="NW480" s="1"/>
      <c r="NX480" s="1"/>
      <c r="NY480" s="1"/>
      <c r="NZ480" s="1"/>
      <c r="OA480" s="1"/>
      <c r="OB480" s="1"/>
      <c r="OC480" s="1"/>
      <c r="OD480" s="1"/>
      <c r="OE480" s="1"/>
      <c r="OF480" s="1"/>
      <c r="OG480" s="1"/>
      <c r="OH480" s="1"/>
      <c r="OI480" s="1"/>
      <c r="OJ480" s="1"/>
      <c r="OK480" s="1"/>
      <c r="OL480" s="1"/>
      <c r="OM480" s="1"/>
      <c r="ON480" s="1"/>
      <c r="OO480" s="1"/>
      <c r="OP480" s="1"/>
      <c r="OQ480" s="1"/>
      <c r="OR480" s="1"/>
      <c r="OS480" s="1"/>
      <c r="OT480" s="1"/>
      <c r="OU480" s="1"/>
      <c r="OV480" s="1"/>
      <c r="OW480" s="1"/>
      <c r="OX480" s="1"/>
      <c r="OY480" s="1"/>
      <c r="OZ480" s="1"/>
      <c r="PA480" s="1"/>
      <c r="PB480" s="1"/>
      <c r="PC480" s="1"/>
      <c r="PD480" s="1"/>
      <c r="PE480" s="1"/>
      <c r="PF480" s="1"/>
      <c r="PG480" s="1"/>
      <c r="PH480" s="1"/>
      <c r="PI480" s="1"/>
      <c r="PJ480" s="1"/>
      <c r="PK480" s="1"/>
      <c r="PL480" s="1"/>
      <c r="PM480" s="1"/>
      <c r="PN480" s="1"/>
      <c r="PO480" s="1"/>
      <c r="PP480" s="1"/>
      <c r="PQ480" s="1"/>
      <c r="PR480" s="1"/>
      <c r="PS480" s="1"/>
      <c r="PT480" s="1"/>
      <c r="PU480" s="1"/>
      <c r="PV480" s="1"/>
      <c r="PW480" s="1"/>
      <c r="PX480" s="1"/>
      <c r="PY480" s="1"/>
      <c r="PZ480" s="1"/>
      <c r="QA480" s="1"/>
      <c r="QB480" s="1"/>
      <c r="QC480" s="1"/>
      <c r="QD480" s="1"/>
      <c r="QE480" s="1"/>
      <c r="QF480" s="1"/>
      <c r="QG480" s="1"/>
      <c r="QH480" s="1"/>
      <c r="QI480" s="1"/>
      <c r="QJ480" s="1"/>
      <c r="QK480" s="1"/>
      <c r="QL480" s="1"/>
      <c r="QM480" s="1"/>
      <c r="QN480" s="1"/>
      <c r="QO480" s="1"/>
      <c r="QP480" s="1"/>
      <c r="QQ480" s="1"/>
      <c r="QR480" s="1"/>
      <c r="QS480" s="1"/>
      <c r="QT480" s="1"/>
      <c r="QU480" s="1"/>
      <c r="QV480" s="1"/>
      <c r="QW480" s="1"/>
      <c r="QX480" s="1"/>
      <c r="QY480" s="1"/>
      <c r="QZ480" s="1"/>
      <c r="RA480" s="1"/>
      <c r="RB480" s="1"/>
      <c r="RC480" s="1"/>
      <c r="RD480" s="1"/>
      <c r="RE480" s="1"/>
      <c r="RF480" s="1"/>
      <c r="RG480" s="1"/>
      <c r="RH480" s="1"/>
      <c r="RI480" s="1"/>
      <c r="RJ480" s="1"/>
      <c r="RK480" s="1"/>
      <c r="RL480" s="1"/>
      <c r="RM480" s="1"/>
      <c r="RN480" s="1"/>
      <c r="RO480" s="1"/>
      <c r="RP480" s="1"/>
      <c r="RQ480" s="1"/>
      <c r="RR480" s="1"/>
      <c r="RS480" s="1"/>
      <c r="RT480" s="1"/>
      <c r="RU480" s="1"/>
      <c r="RV480" s="1"/>
      <c r="RW480" s="1"/>
      <c r="RX480" s="1"/>
      <c r="RY480" s="1"/>
      <c r="RZ480" s="1"/>
      <c r="SA480" s="1"/>
      <c r="SB480" s="1"/>
      <c r="SC480" s="1"/>
      <c r="SD480" s="1"/>
      <c r="SE480" s="1"/>
      <c r="SF480" s="1"/>
      <c r="SG480" s="1"/>
      <c r="SH480" s="1"/>
      <c r="SI480" s="1"/>
      <c r="SJ480" s="1"/>
      <c r="SK480" s="1"/>
      <c r="SL480" s="1"/>
      <c r="SM480" s="1"/>
      <c r="SN480" s="1"/>
      <c r="SO480" s="1"/>
      <c r="SP480" s="1"/>
      <c r="SQ480" s="1"/>
      <c r="SR480" s="1"/>
      <c r="SS480" s="1"/>
      <c r="ST480" s="1"/>
      <c r="SU480" s="1"/>
      <c r="SV480" s="1"/>
      <c r="SW480" s="1"/>
      <c r="SX480" s="1"/>
      <c r="SY480" s="1"/>
      <c r="SZ480" s="1"/>
      <c r="TA480" s="1"/>
      <c r="TB480" s="1"/>
      <c r="TC480" s="1"/>
      <c r="TD480" s="1"/>
      <c r="TE480" s="1"/>
      <c r="TF480" s="1"/>
      <c r="TG480" s="1"/>
      <c r="TH480" s="1"/>
      <c r="TI480" s="1"/>
      <c r="TJ480" s="1"/>
      <c r="TK480" s="1"/>
      <c r="TL480" s="1"/>
      <c r="TM480" s="1"/>
      <c r="TN480" s="1"/>
      <c r="TO480" s="1"/>
      <c r="TP480" s="1"/>
      <c r="TQ480" s="1"/>
      <c r="TR480" s="1"/>
      <c r="TS480" s="1"/>
      <c r="TT480" s="1"/>
      <c r="TU480" s="1"/>
      <c r="TV480" s="1"/>
      <c r="TW480" s="1"/>
      <c r="TX480" s="1"/>
      <c r="TY480" s="1"/>
      <c r="TZ480" s="1"/>
      <c r="UA480" s="1"/>
      <c r="UB480" s="1"/>
      <c r="UC480" s="1"/>
      <c r="UD480" s="1"/>
      <c r="UE480" s="1"/>
      <c r="UF480" s="1"/>
      <c r="UG480" s="1"/>
      <c r="UH480" s="1"/>
      <c r="UI480" s="1"/>
      <c r="UJ480" s="1"/>
      <c r="UK480" s="1"/>
      <c r="UL480" s="1"/>
      <c r="UM480" s="1"/>
      <c r="UN480" s="1"/>
      <c r="UO480" s="1"/>
      <c r="UP480" s="1"/>
      <c r="UQ480" s="1"/>
      <c r="UR480" s="1"/>
      <c r="US480" s="1"/>
      <c r="UT480" s="1"/>
      <c r="UU480" s="1"/>
      <c r="UV480" s="1"/>
      <c r="UW480" s="1"/>
      <c r="UX480" s="1"/>
      <c r="UY480" s="1"/>
      <c r="UZ480" s="1"/>
      <c r="VA480" s="1"/>
      <c r="VB480" s="1"/>
      <c r="VC480" s="1"/>
      <c r="VD480" s="1"/>
      <c r="VE480" s="1"/>
      <c r="VF480" s="1"/>
      <c r="VG480" s="1"/>
      <c r="VH480" s="1"/>
      <c r="VI480" s="1"/>
      <c r="VJ480" s="1"/>
      <c r="VK480" s="1"/>
      <c r="VL480" s="1"/>
      <c r="VM480" s="1"/>
      <c r="VN480" s="1"/>
      <c r="VO480" s="1"/>
      <c r="VP480" s="1"/>
      <c r="VQ480" s="1"/>
      <c r="VR480" s="1"/>
      <c r="VS480" s="1"/>
      <c r="VT480" s="1"/>
      <c r="VU480" s="1"/>
      <c r="VV480" s="1"/>
      <c r="VW480" s="1"/>
      <c r="VX480" s="1"/>
      <c r="VY480" s="1"/>
      <c r="VZ480" s="1"/>
      <c r="WA480" s="1"/>
      <c r="WB480" s="1"/>
      <c r="WC480" s="1"/>
      <c r="WD480" s="1"/>
      <c r="WE480" s="1"/>
      <c r="WF480" s="1"/>
      <c r="WG480" s="1"/>
      <c r="WH480" s="1"/>
      <c r="WI480" s="1"/>
      <c r="WJ480" s="1"/>
      <c r="WK480" s="1"/>
      <c r="WL480" s="1"/>
      <c r="WM480" s="1"/>
      <c r="WN480" s="1"/>
      <c r="WO480" s="1"/>
      <c r="WP480" s="1"/>
      <c r="WQ480" s="1"/>
      <c r="WR480" s="1"/>
      <c r="WS480" s="1"/>
      <c r="WT480" s="1"/>
      <c r="WU480" s="1"/>
      <c r="WV480" s="1"/>
      <c r="WW480" s="1"/>
      <c r="WX480" s="1"/>
      <c r="WY480" s="1"/>
      <c r="WZ480" s="1"/>
      <c r="XA480" s="1"/>
      <c r="XB480" s="1"/>
      <c r="XC480" s="1"/>
      <c r="XD480" s="1"/>
      <c r="XE480" s="1"/>
      <c r="XF480" s="1"/>
      <c r="XG480" s="1"/>
      <c r="XH480" s="1"/>
      <c r="XI480" s="1"/>
      <c r="XJ480" s="1"/>
      <c r="XK480" s="1"/>
      <c r="XL480" s="1"/>
      <c r="XM480" s="1"/>
      <c r="XN480" s="1"/>
      <c r="XO480" s="1"/>
      <c r="XP480" s="1"/>
      <c r="XQ480" s="1"/>
      <c r="XR480" s="1"/>
      <c r="XS480" s="1"/>
      <c r="XT480" s="1"/>
      <c r="XU480" s="1"/>
      <c r="XV480" s="1"/>
      <c r="XW480" s="1"/>
      <c r="XX480" s="1"/>
      <c r="XY480" s="1"/>
      <c r="XZ480" s="1"/>
      <c r="YA480" s="1"/>
      <c r="YB480" s="1"/>
      <c r="YC480" s="1"/>
      <c r="YD480" s="1"/>
      <c r="YE480" s="1"/>
      <c r="YF480" s="1"/>
      <c r="YG480" s="1"/>
      <c r="YH480" s="1"/>
      <c r="YI480" s="1"/>
      <c r="YJ480" s="1"/>
      <c r="YK480" s="1"/>
      <c r="YL480" s="1"/>
      <c r="YM480" s="1"/>
      <c r="YN480" s="1"/>
      <c r="YO480" s="1"/>
      <c r="YP480" s="1"/>
      <c r="YQ480" s="1"/>
      <c r="YR480" s="1"/>
      <c r="YS480" s="1"/>
      <c r="YT480" s="1"/>
      <c r="YU480" s="1"/>
      <c r="YV480" s="1"/>
      <c r="YW480" s="1"/>
      <c r="YX480" s="1"/>
      <c r="YY480" s="1"/>
      <c r="YZ480" s="1"/>
      <c r="ZA480" s="1"/>
      <c r="ZB480" s="1"/>
      <c r="ZC480" s="1"/>
      <c r="ZD480" s="1"/>
      <c r="ZE480" s="1"/>
    </row>
    <row r="481" spans="1:681" ht="76.5" customHeight="1">
      <c r="A481" s="209" t="s">
        <v>93</v>
      </c>
      <c r="B481" s="131">
        <v>4</v>
      </c>
      <c r="C481" s="137" t="s">
        <v>1223</v>
      </c>
      <c r="D481" s="131" t="s">
        <v>1204</v>
      </c>
      <c r="E481" s="131" t="s">
        <v>1207</v>
      </c>
      <c r="F481" s="99">
        <f t="shared" si="46"/>
        <v>50</v>
      </c>
      <c r="G481" s="147"/>
      <c r="H481" s="147"/>
      <c r="I481" s="147">
        <v>50</v>
      </c>
      <c r="J481" s="147"/>
      <c r="K481" s="147"/>
      <c r="L481" s="131" t="s">
        <v>97</v>
      </c>
      <c r="M481" s="131" t="s">
        <v>213</v>
      </c>
      <c r="N481" s="5"/>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c r="FI481" s="1"/>
      <c r="FJ481" s="1"/>
      <c r="FK481" s="1"/>
      <c r="FL481" s="1"/>
      <c r="FM481" s="1"/>
      <c r="FN481" s="1"/>
      <c r="FO481" s="1"/>
      <c r="FP481" s="1"/>
      <c r="FQ481" s="1"/>
      <c r="FR481" s="1"/>
      <c r="FS481" s="1"/>
      <c r="FT481" s="1"/>
      <c r="FU481" s="1"/>
      <c r="FV481" s="1"/>
      <c r="FW481" s="1"/>
      <c r="FX481" s="1"/>
      <c r="FY481" s="1"/>
      <c r="FZ481" s="1"/>
      <c r="GA481" s="1"/>
      <c r="GB481" s="1"/>
      <c r="GC481" s="1"/>
      <c r="GD481" s="1"/>
      <c r="GE481" s="1"/>
      <c r="GF481" s="1"/>
      <c r="GG481" s="1"/>
      <c r="GH481" s="1"/>
      <c r="GI481" s="1"/>
      <c r="GJ481" s="1"/>
      <c r="GK481" s="1"/>
      <c r="GL481" s="1"/>
      <c r="GM481" s="1"/>
      <c r="GN481" s="1"/>
      <c r="GO481" s="1"/>
      <c r="GP481" s="1"/>
      <c r="GQ481" s="1"/>
      <c r="GR481" s="1"/>
      <c r="GS481" s="1"/>
      <c r="GT481" s="1"/>
      <c r="GU481" s="1"/>
      <c r="GV481" s="1"/>
      <c r="GW481" s="1"/>
      <c r="GX481" s="1"/>
      <c r="GY481" s="1"/>
      <c r="GZ481" s="1"/>
      <c r="HA481" s="1"/>
      <c r="HB481" s="1"/>
      <c r="HC481" s="1"/>
      <c r="HD481" s="1"/>
      <c r="HE481" s="1"/>
      <c r="HF481" s="1"/>
      <c r="HG481" s="1"/>
      <c r="HH481" s="1"/>
      <c r="HI481" s="1"/>
      <c r="HJ481" s="1"/>
      <c r="HK481" s="1"/>
      <c r="HL481" s="1"/>
      <c r="HM481" s="1"/>
      <c r="HN481" s="1"/>
      <c r="HO481" s="1"/>
      <c r="HP481" s="1"/>
      <c r="HQ481" s="1"/>
      <c r="HR481" s="1"/>
      <c r="HS481" s="1"/>
      <c r="HT481" s="1"/>
      <c r="HU481" s="1"/>
      <c r="HV481" s="1"/>
      <c r="HW481" s="1"/>
      <c r="HX481" s="1"/>
      <c r="HY481" s="1"/>
      <c r="HZ481" s="1"/>
      <c r="IA481" s="1"/>
      <c r="IB481" s="1"/>
      <c r="IC481" s="1"/>
      <c r="ID481" s="1"/>
      <c r="IE481" s="1"/>
      <c r="IF481" s="1"/>
      <c r="IG481" s="1"/>
      <c r="IH481" s="1"/>
      <c r="II481" s="1"/>
      <c r="IJ481" s="1"/>
      <c r="IK481" s="1"/>
      <c r="IL481" s="1"/>
      <c r="IM481" s="1"/>
      <c r="IN481" s="1"/>
      <c r="IO481" s="1"/>
      <c r="IP481" s="1"/>
      <c r="IQ481" s="1"/>
      <c r="IR481" s="1"/>
      <c r="IS481" s="1"/>
      <c r="IT481" s="1"/>
      <c r="IU481" s="1"/>
      <c r="IV481" s="1"/>
      <c r="IW481" s="1"/>
      <c r="IX481" s="1"/>
      <c r="IY481" s="1"/>
      <c r="IZ481" s="1"/>
      <c r="JA481" s="1"/>
      <c r="JB481" s="1"/>
      <c r="JC481" s="1"/>
      <c r="JD481" s="1"/>
      <c r="JE481" s="1"/>
      <c r="JF481" s="1"/>
      <c r="JG481" s="1"/>
      <c r="JH481" s="1"/>
      <c r="JI481" s="1"/>
      <c r="JJ481" s="1"/>
      <c r="JK481" s="1"/>
      <c r="JL481" s="1"/>
      <c r="JM481" s="1"/>
      <c r="JN481" s="1"/>
      <c r="JO481" s="1"/>
      <c r="JP481" s="1"/>
      <c r="JQ481" s="1"/>
      <c r="JR481" s="1"/>
      <c r="JS481" s="1"/>
      <c r="JT481" s="1"/>
      <c r="JU481" s="1"/>
      <c r="JV481" s="1"/>
      <c r="JW481" s="1"/>
      <c r="JX481" s="1"/>
      <c r="JY481" s="1"/>
      <c r="JZ481" s="1"/>
      <c r="KA481" s="1"/>
      <c r="KB481" s="1"/>
      <c r="KC481" s="1"/>
      <c r="KD481" s="1"/>
      <c r="KE481" s="1"/>
      <c r="KF481" s="1"/>
      <c r="KG481" s="1"/>
      <c r="KH481" s="1"/>
      <c r="KI481" s="1"/>
      <c r="KJ481" s="1"/>
      <c r="KK481" s="1"/>
      <c r="KL481" s="1"/>
      <c r="KM481" s="1"/>
      <c r="KN481" s="1"/>
      <c r="KO481" s="1"/>
      <c r="KP481" s="1"/>
      <c r="KQ481" s="1"/>
      <c r="KR481" s="1"/>
      <c r="KS481" s="1"/>
      <c r="KT481" s="1"/>
      <c r="KU481" s="1"/>
      <c r="KV481" s="1"/>
      <c r="KW481" s="1"/>
      <c r="KX481" s="1"/>
      <c r="KY481" s="1"/>
      <c r="KZ481" s="1"/>
      <c r="LA481" s="1"/>
      <c r="LB481" s="1"/>
      <c r="LC481" s="1"/>
      <c r="LD481" s="1"/>
      <c r="LE481" s="1"/>
      <c r="LF481" s="1"/>
      <c r="LG481" s="1"/>
      <c r="LH481" s="1"/>
      <c r="LI481" s="1"/>
      <c r="LJ481" s="1"/>
      <c r="LK481" s="1"/>
      <c r="LL481" s="1"/>
      <c r="LM481" s="1"/>
      <c r="LN481" s="1"/>
      <c r="LO481" s="1"/>
      <c r="LP481" s="1"/>
      <c r="LQ481" s="1"/>
      <c r="LR481" s="1"/>
      <c r="LS481" s="1"/>
      <c r="LT481" s="1"/>
      <c r="LU481" s="1"/>
      <c r="LV481" s="1"/>
      <c r="LW481" s="1"/>
      <c r="LX481" s="1"/>
      <c r="LY481" s="1"/>
      <c r="LZ481" s="1"/>
      <c r="MA481" s="1"/>
      <c r="MB481" s="1"/>
      <c r="MC481" s="1"/>
      <c r="MD481" s="1"/>
      <c r="ME481" s="1"/>
      <c r="MF481" s="1"/>
      <c r="MG481" s="1"/>
      <c r="MH481" s="1"/>
      <c r="MI481" s="1"/>
      <c r="MJ481" s="1"/>
      <c r="MK481" s="1"/>
      <c r="ML481" s="1"/>
      <c r="MM481" s="1"/>
      <c r="MN481" s="1"/>
      <c r="MO481" s="1"/>
      <c r="MP481" s="1"/>
      <c r="MQ481" s="1"/>
      <c r="MR481" s="1"/>
      <c r="MS481" s="1"/>
      <c r="MT481" s="1"/>
      <c r="MU481" s="1"/>
      <c r="MV481" s="1"/>
      <c r="MW481" s="1"/>
      <c r="MX481" s="1"/>
      <c r="MY481" s="1"/>
      <c r="MZ481" s="1"/>
      <c r="NA481" s="1"/>
      <c r="NB481" s="1"/>
      <c r="NC481" s="1"/>
      <c r="ND481" s="1"/>
      <c r="NE481" s="1"/>
      <c r="NF481" s="1"/>
      <c r="NG481" s="1"/>
      <c r="NH481" s="1"/>
      <c r="NI481" s="1"/>
      <c r="NJ481" s="1"/>
      <c r="NK481" s="1"/>
      <c r="NL481" s="1"/>
      <c r="NM481" s="1"/>
      <c r="NN481" s="1"/>
      <c r="NO481" s="1"/>
      <c r="NP481" s="1"/>
      <c r="NQ481" s="1"/>
      <c r="NR481" s="1"/>
      <c r="NS481" s="1"/>
      <c r="NT481" s="1"/>
      <c r="NU481" s="1"/>
      <c r="NV481" s="1"/>
      <c r="NW481" s="1"/>
      <c r="NX481" s="1"/>
      <c r="NY481" s="1"/>
      <c r="NZ481" s="1"/>
      <c r="OA481" s="1"/>
      <c r="OB481" s="1"/>
      <c r="OC481" s="1"/>
      <c r="OD481" s="1"/>
      <c r="OE481" s="1"/>
      <c r="OF481" s="1"/>
      <c r="OG481" s="1"/>
      <c r="OH481" s="1"/>
      <c r="OI481" s="1"/>
      <c r="OJ481" s="1"/>
      <c r="OK481" s="1"/>
      <c r="OL481" s="1"/>
      <c r="OM481" s="1"/>
      <c r="ON481" s="1"/>
      <c r="OO481" s="1"/>
      <c r="OP481" s="1"/>
      <c r="OQ481" s="1"/>
      <c r="OR481" s="1"/>
      <c r="OS481" s="1"/>
      <c r="OT481" s="1"/>
      <c r="OU481" s="1"/>
      <c r="OV481" s="1"/>
      <c r="OW481" s="1"/>
      <c r="OX481" s="1"/>
      <c r="OY481" s="1"/>
      <c r="OZ481" s="1"/>
      <c r="PA481" s="1"/>
      <c r="PB481" s="1"/>
      <c r="PC481" s="1"/>
      <c r="PD481" s="1"/>
      <c r="PE481" s="1"/>
      <c r="PF481" s="1"/>
      <c r="PG481" s="1"/>
      <c r="PH481" s="1"/>
      <c r="PI481" s="1"/>
      <c r="PJ481" s="1"/>
      <c r="PK481" s="1"/>
      <c r="PL481" s="1"/>
      <c r="PM481" s="1"/>
      <c r="PN481" s="1"/>
      <c r="PO481" s="1"/>
      <c r="PP481" s="1"/>
      <c r="PQ481" s="1"/>
      <c r="PR481" s="1"/>
      <c r="PS481" s="1"/>
      <c r="PT481" s="1"/>
      <c r="PU481" s="1"/>
      <c r="PV481" s="1"/>
      <c r="PW481" s="1"/>
      <c r="PX481" s="1"/>
      <c r="PY481" s="1"/>
      <c r="PZ481" s="1"/>
      <c r="QA481" s="1"/>
      <c r="QB481" s="1"/>
      <c r="QC481" s="1"/>
      <c r="QD481" s="1"/>
      <c r="QE481" s="1"/>
      <c r="QF481" s="1"/>
      <c r="QG481" s="1"/>
      <c r="QH481" s="1"/>
      <c r="QI481" s="1"/>
      <c r="QJ481" s="1"/>
      <c r="QK481" s="1"/>
      <c r="QL481" s="1"/>
      <c r="QM481" s="1"/>
      <c r="QN481" s="1"/>
      <c r="QO481" s="1"/>
      <c r="QP481" s="1"/>
      <c r="QQ481" s="1"/>
      <c r="QR481" s="1"/>
      <c r="QS481" s="1"/>
      <c r="QT481" s="1"/>
      <c r="QU481" s="1"/>
      <c r="QV481" s="1"/>
      <c r="QW481" s="1"/>
      <c r="QX481" s="1"/>
      <c r="QY481" s="1"/>
      <c r="QZ481" s="1"/>
      <c r="RA481" s="1"/>
      <c r="RB481" s="1"/>
      <c r="RC481" s="1"/>
      <c r="RD481" s="1"/>
      <c r="RE481" s="1"/>
      <c r="RF481" s="1"/>
      <c r="RG481" s="1"/>
      <c r="RH481" s="1"/>
      <c r="RI481" s="1"/>
      <c r="RJ481" s="1"/>
      <c r="RK481" s="1"/>
      <c r="RL481" s="1"/>
      <c r="RM481" s="1"/>
      <c r="RN481" s="1"/>
      <c r="RO481" s="1"/>
      <c r="RP481" s="1"/>
      <c r="RQ481" s="1"/>
      <c r="RR481" s="1"/>
      <c r="RS481" s="1"/>
      <c r="RT481" s="1"/>
      <c r="RU481" s="1"/>
      <c r="RV481" s="1"/>
      <c r="RW481" s="1"/>
      <c r="RX481" s="1"/>
      <c r="RY481" s="1"/>
      <c r="RZ481" s="1"/>
      <c r="SA481" s="1"/>
      <c r="SB481" s="1"/>
      <c r="SC481" s="1"/>
      <c r="SD481" s="1"/>
      <c r="SE481" s="1"/>
      <c r="SF481" s="1"/>
      <c r="SG481" s="1"/>
      <c r="SH481" s="1"/>
      <c r="SI481" s="1"/>
      <c r="SJ481" s="1"/>
      <c r="SK481" s="1"/>
      <c r="SL481" s="1"/>
      <c r="SM481" s="1"/>
      <c r="SN481" s="1"/>
      <c r="SO481" s="1"/>
      <c r="SP481" s="1"/>
      <c r="SQ481" s="1"/>
      <c r="SR481" s="1"/>
      <c r="SS481" s="1"/>
      <c r="ST481" s="1"/>
      <c r="SU481" s="1"/>
      <c r="SV481" s="1"/>
      <c r="SW481" s="1"/>
      <c r="SX481" s="1"/>
      <c r="SY481" s="1"/>
      <c r="SZ481" s="1"/>
      <c r="TA481" s="1"/>
      <c r="TB481" s="1"/>
      <c r="TC481" s="1"/>
      <c r="TD481" s="1"/>
      <c r="TE481" s="1"/>
      <c r="TF481" s="1"/>
      <c r="TG481" s="1"/>
      <c r="TH481" s="1"/>
      <c r="TI481" s="1"/>
      <c r="TJ481" s="1"/>
      <c r="TK481" s="1"/>
      <c r="TL481" s="1"/>
      <c r="TM481" s="1"/>
      <c r="TN481" s="1"/>
      <c r="TO481" s="1"/>
      <c r="TP481" s="1"/>
      <c r="TQ481" s="1"/>
      <c r="TR481" s="1"/>
      <c r="TS481" s="1"/>
      <c r="TT481" s="1"/>
      <c r="TU481" s="1"/>
      <c r="TV481" s="1"/>
      <c r="TW481" s="1"/>
      <c r="TX481" s="1"/>
      <c r="TY481" s="1"/>
      <c r="TZ481" s="1"/>
      <c r="UA481" s="1"/>
      <c r="UB481" s="1"/>
      <c r="UC481" s="1"/>
      <c r="UD481" s="1"/>
      <c r="UE481" s="1"/>
      <c r="UF481" s="1"/>
      <c r="UG481" s="1"/>
      <c r="UH481" s="1"/>
      <c r="UI481" s="1"/>
      <c r="UJ481" s="1"/>
      <c r="UK481" s="1"/>
      <c r="UL481" s="1"/>
      <c r="UM481" s="1"/>
      <c r="UN481" s="1"/>
      <c r="UO481" s="1"/>
      <c r="UP481" s="1"/>
      <c r="UQ481" s="1"/>
      <c r="UR481" s="1"/>
      <c r="US481" s="1"/>
      <c r="UT481" s="1"/>
      <c r="UU481" s="1"/>
      <c r="UV481" s="1"/>
      <c r="UW481" s="1"/>
      <c r="UX481" s="1"/>
      <c r="UY481" s="1"/>
      <c r="UZ481" s="1"/>
      <c r="VA481" s="1"/>
      <c r="VB481" s="1"/>
      <c r="VC481" s="1"/>
      <c r="VD481" s="1"/>
      <c r="VE481" s="1"/>
      <c r="VF481" s="1"/>
      <c r="VG481" s="1"/>
      <c r="VH481" s="1"/>
      <c r="VI481" s="1"/>
      <c r="VJ481" s="1"/>
      <c r="VK481" s="1"/>
      <c r="VL481" s="1"/>
      <c r="VM481" s="1"/>
      <c r="VN481" s="1"/>
      <c r="VO481" s="1"/>
      <c r="VP481" s="1"/>
      <c r="VQ481" s="1"/>
      <c r="VR481" s="1"/>
      <c r="VS481" s="1"/>
      <c r="VT481" s="1"/>
      <c r="VU481" s="1"/>
      <c r="VV481" s="1"/>
      <c r="VW481" s="1"/>
      <c r="VX481" s="1"/>
      <c r="VY481" s="1"/>
      <c r="VZ481" s="1"/>
      <c r="WA481" s="1"/>
      <c r="WB481" s="1"/>
      <c r="WC481" s="1"/>
      <c r="WD481" s="1"/>
      <c r="WE481" s="1"/>
      <c r="WF481" s="1"/>
      <c r="WG481" s="1"/>
      <c r="WH481" s="1"/>
      <c r="WI481" s="1"/>
      <c r="WJ481" s="1"/>
      <c r="WK481" s="1"/>
      <c r="WL481" s="1"/>
      <c r="WM481" s="1"/>
      <c r="WN481" s="1"/>
      <c r="WO481" s="1"/>
      <c r="WP481" s="1"/>
      <c r="WQ481" s="1"/>
      <c r="WR481" s="1"/>
      <c r="WS481" s="1"/>
      <c r="WT481" s="1"/>
      <c r="WU481" s="1"/>
      <c r="WV481" s="1"/>
      <c r="WW481" s="1"/>
      <c r="WX481" s="1"/>
      <c r="WY481" s="1"/>
      <c r="WZ481" s="1"/>
      <c r="XA481" s="1"/>
      <c r="XB481" s="1"/>
      <c r="XC481" s="1"/>
      <c r="XD481" s="1"/>
      <c r="XE481" s="1"/>
      <c r="XF481" s="1"/>
      <c r="XG481" s="1"/>
      <c r="XH481" s="1"/>
      <c r="XI481" s="1"/>
      <c r="XJ481" s="1"/>
      <c r="XK481" s="1"/>
      <c r="XL481" s="1"/>
      <c r="XM481" s="1"/>
      <c r="XN481" s="1"/>
      <c r="XO481" s="1"/>
      <c r="XP481" s="1"/>
      <c r="XQ481" s="1"/>
      <c r="XR481" s="1"/>
      <c r="XS481" s="1"/>
      <c r="XT481" s="1"/>
      <c r="XU481" s="1"/>
      <c r="XV481" s="1"/>
      <c r="XW481" s="1"/>
      <c r="XX481" s="1"/>
      <c r="XY481" s="1"/>
      <c r="XZ481" s="1"/>
      <c r="YA481" s="1"/>
      <c r="YB481" s="1"/>
      <c r="YC481" s="1"/>
      <c r="YD481" s="1"/>
      <c r="YE481" s="1"/>
      <c r="YF481" s="1"/>
      <c r="YG481" s="1"/>
      <c r="YH481" s="1"/>
      <c r="YI481" s="1"/>
      <c r="YJ481" s="1"/>
      <c r="YK481" s="1"/>
      <c r="YL481" s="1"/>
      <c r="YM481" s="1"/>
      <c r="YN481" s="1"/>
      <c r="YO481" s="1"/>
      <c r="YP481" s="1"/>
      <c r="YQ481" s="1"/>
      <c r="YR481" s="1"/>
      <c r="YS481" s="1"/>
      <c r="YT481" s="1"/>
      <c r="YU481" s="1"/>
      <c r="YV481" s="1"/>
      <c r="YW481" s="1"/>
      <c r="YX481" s="1"/>
      <c r="YY481" s="1"/>
      <c r="YZ481" s="1"/>
      <c r="ZA481" s="1"/>
      <c r="ZB481" s="1"/>
      <c r="ZC481" s="1"/>
      <c r="ZD481" s="1"/>
      <c r="ZE481" s="1"/>
    </row>
    <row r="482" spans="1:681" ht="230.25" customHeight="1">
      <c r="A482" s="209"/>
      <c r="B482" s="131">
        <v>5</v>
      </c>
      <c r="C482" s="137" t="s">
        <v>1224</v>
      </c>
      <c r="D482" s="131" t="s">
        <v>1204</v>
      </c>
      <c r="E482" s="131" t="s">
        <v>1238</v>
      </c>
      <c r="F482" s="99">
        <f t="shared" si="46"/>
        <v>100</v>
      </c>
      <c r="G482" s="147"/>
      <c r="H482" s="147"/>
      <c r="I482" s="147">
        <v>100</v>
      </c>
      <c r="J482" s="131"/>
      <c r="K482" s="131"/>
      <c r="L482" s="80" t="s">
        <v>1211</v>
      </c>
      <c r="M482" s="131" t="s">
        <v>1225</v>
      </c>
      <c r="N482" s="5"/>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c r="FI482" s="1"/>
      <c r="FJ482" s="1"/>
      <c r="FK482" s="1"/>
      <c r="FL482" s="1"/>
      <c r="FM482" s="1"/>
      <c r="FN482" s="1"/>
      <c r="FO482" s="1"/>
      <c r="FP482" s="1"/>
      <c r="FQ482" s="1"/>
      <c r="FR482" s="1"/>
      <c r="FS482" s="1"/>
      <c r="FT482" s="1"/>
      <c r="FU482" s="1"/>
      <c r="FV482" s="1"/>
      <c r="FW482" s="1"/>
      <c r="FX482" s="1"/>
      <c r="FY482" s="1"/>
      <c r="FZ482" s="1"/>
      <c r="GA482" s="1"/>
      <c r="GB482" s="1"/>
      <c r="GC482" s="1"/>
      <c r="GD482" s="1"/>
      <c r="GE482" s="1"/>
      <c r="GF482" s="1"/>
      <c r="GG482" s="1"/>
      <c r="GH482" s="1"/>
      <c r="GI482" s="1"/>
      <c r="GJ482" s="1"/>
      <c r="GK482" s="1"/>
      <c r="GL482" s="1"/>
      <c r="GM482" s="1"/>
      <c r="GN482" s="1"/>
      <c r="GO482" s="1"/>
      <c r="GP482" s="1"/>
      <c r="GQ482" s="1"/>
      <c r="GR482" s="1"/>
      <c r="GS482" s="1"/>
      <c r="GT482" s="1"/>
      <c r="GU482" s="1"/>
      <c r="GV482" s="1"/>
      <c r="GW482" s="1"/>
      <c r="GX482" s="1"/>
      <c r="GY482" s="1"/>
      <c r="GZ482" s="1"/>
      <c r="HA482" s="1"/>
      <c r="HB482" s="1"/>
      <c r="HC482" s="1"/>
      <c r="HD482" s="1"/>
      <c r="HE482" s="1"/>
      <c r="HF482" s="1"/>
      <c r="HG482" s="1"/>
      <c r="HH482" s="1"/>
      <c r="HI482" s="1"/>
      <c r="HJ482" s="1"/>
      <c r="HK482" s="1"/>
      <c r="HL482" s="1"/>
      <c r="HM482" s="1"/>
      <c r="HN482" s="1"/>
      <c r="HO482" s="1"/>
      <c r="HP482" s="1"/>
      <c r="HQ482" s="1"/>
      <c r="HR482" s="1"/>
      <c r="HS482" s="1"/>
      <c r="HT482" s="1"/>
      <c r="HU482" s="1"/>
      <c r="HV482" s="1"/>
      <c r="HW482" s="1"/>
      <c r="HX482" s="1"/>
      <c r="HY482" s="1"/>
      <c r="HZ482" s="1"/>
      <c r="IA482" s="1"/>
      <c r="IB482" s="1"/>
      <c r="IC482" s="1"/>
      <c r="ID482" s="1"/>
      <c r="IE482" s="1"/>
      <c r="IF482" s="1"/>
      <c r="IG482" s="1"/>
      <c r="IH482" s="1"/>
      <c r="II482" s="1"/>
      <c r="IJ482" s="1"/>
      <c r="IK482" s="1"/>
      <c r="IL482" s="1"/>
      <c r="IM482" s="1"/>
      <c r="IN482" s="1"/>
      <c r="IO482" s="1"/>
      <c r="IP482" s="1"/>
      <c r="IQ482" s="1"/>
      <c r="IR482" s="1"/>
      <c r="IS482" s="1"/>
      <c r="IT482" s="1"/>
      <c r="IU482" s="1"/>
      <c r="IV482" s="1"/>
      <c r="IW482" s="1"/>
      <c r="IX482" s="1"/>
      <c r="IY482" s="1"/>
      <c r="IZ482" s="1"/>
      <c r="JA482" s="1"/>
      <c r="JB482" s="1"/>
      <c r="JC482" s="1"/>
      <c r="JD482" s="1"/>
      <c r="JE482" s="1"/>
      <c r="JF482" s="1"/>
      <c r="JG482" s="1"/>
      <c r="JH482" s="1"/>
      <c r="JI482" s="1"/>
      <c r="JJ482" s="1"/>
      <c r="JK482" s="1"/>
      <c r="JL482" s="1"/>
      <c r="JM482" s="1"/>
      <c r="JN482" s="1"/>
      <c r="JO482" s="1"/>
      <c r="JP482" s="1"/>
      <c r="JQ482" s="1"/>
      <c r="JR482" s="1"/>
      <c r="JS482" s="1"/>
      <c r="JT482" s="1"/>
      <c r="JU482" s="1"/>
      <c r="JV482" s="1"/>
      <c r="JW482" s="1"/>
      <c r="JX482" s="1"/>
      <c r="JY482" s="1"/>
      <c r="JZ482" s="1"/>
      <c r="KA482" s="1"/>
      <c r="KB482" s="1"/>
      <c r="KC482" s="1"/>
      <c r="KD482" s="1"/>
      <c r="KE482" s="1"/>
      <c r="KF482" s="1"/>
      <c r="KG482" s="1"/>
      <c r="KH482" s="1"/>
      <c r="KI482" s="1"/>
      <c r="KJ482" s="1"/>
      <c r="KK482" s="1"/>
      <c r="KL482" s="1"/>
      <c r="KM482" s="1"/>
      <c r="KN482" s="1"/>
      <c r="KO482" s="1"/>
      <c r="KP482" s="1"/>
      <c r="KQ482" s="1"/>
      <c r="KR482" s="1"/>
      <c r="KS482" s="1"/>
      <c r="KT482" s="1"/>
      <c r="KU482" s="1"/>
      <c r="KV482" s="1"/>
      <c r="KW482" s="1"/>
      <c r="KX482" s="1"/>
      <c r="KY482" s="1"/>
      <c r="KZ482" s="1"/>
      <c r="LA482" s="1"/>
      <c r="LB482" s="1"/>
      <c r="LC482" s="1"/>
      <c r="LD482" s="1"/>
      <c r="LE482" s="1"/>
      <c r="LF482" s="1"/>
      <c r="LG482" s="1"/>
      <c r="LH482" s="1"/>
      <c r="LI482" s="1"/>
      <c r="LJ482" s="1"/>
      <c r="LK482" s="1"/>
      <c r="LL482" s="1"/>
      <c r="LM482" s="1"/>
      <c r="LN482" s="1"/>
      <c r="LO482" s="1"/>
      <c r="LP482" s="1"/>
      <c r="LQ482" s="1"/>
      <c r="LR482" s="1"/>
      <c r="LS482" s="1"/>
      <c r="LT482" s="1"/>
      <c r="LU482" s="1"/>
      <c r="LV482" s="1"/>
      <c r="LW482" s="1"/>
      <c r="LX482" s="1"/>
      <c r="LY482" s="1"/>
      <c r="LZ482" s="1"/>
      <c r="MA482" s="1"/>
      <c r="MB482" s="1"/>
      <c r="MC482" s="1"/>
      <c r="MD482" s="1"/>
      <c r="ME482" s="1"/>
      <c r="MF482" s="1"/>
      <c r="MG482" s="1"/>
      <c r="MH482" s="1"/>
      <c r="MI482" s="1"/>
      <c r="MJ482" s="1"/>
      <c r="MK482" s="1"/>
      <c r="ML482" s="1"/>
      <c r="MM482" s="1"/>
      <c r="MN482" s="1"/>
      <c r="MO482" s="1"/>
      <c r="MP482" s="1"/>
      <c r="MQ482" s="1"/>
      <c r="MR482" s="1"/>
      <c r="MS482" s="1"/>
      <c r="MT482" s="1"/>
      <c r="MU482" s="1"/>
      <c r="MV482" s="1"/>
      <c r="MW482" s="1"/>
      <c r="MX482" s="1"/>
      <c r="MY482" s="1"/>
      <c r="MZ482" s="1"/>
      <c r="NA482" s="1"/>
      <c r="NB482" s="1"/>
      <c r="NC482" s="1"/>
      <c r="ND482" s="1"/>
      <c r="NE482" s="1"/>
      <c r="NF482" s="1"/>
      <c r="NG482" s="1"/>
      <c r="NH482" s="1"/>
      <c r="NI482" s="1"/>
      <c r="NJ482" s="1"/>
      <c r="NK482" s="1"/>
      <c r="NL482" s="1"/>
      <c r="NM482" s="1"/>
      <c r="NN482" s="1"/>
      <c r="NO482" s="1"/>
      <c r="NP482" s="1"/>
      <c r="NQ482" s="1"/>
      <c r="NR482" s="1"/>
      <c r="NS482" s="1"/>
      <c r="NT482" s="1"/>
      <c r="NU482" s="1"/>
      <c r="NV482" s="1"/>
      <c r="NW482" s="1"/>
      <c r="NX482" s="1"/>
      <c r="NY482" s="1"/>
      <c r="NZ482" s="1"/>
      <c r="OA482" s="1"/>
      <c r="OB482" s="1"/>
      <c r="OC482" s="1"/>
      <c r="OD482" s="1"/>
      <c r="OE482" s="1"/>
      <c r="OF482" s="1"/>
      <c r="OG482" s="1"/>
      <c r="OH482" s="1"/>
      <c r="OI482" s="1"/>
      <c r="OJ482" s="1"/>
      <c r="OK482" s="1"/>
      <c r="OL482" s="1"/>
      <c r="OM482" s="1"/>
      <c r="ON482" s="1"/>
      <c r="OO482" s="1"/>
      <c r="OP482" s="1"/>
      <c r="OQ482" s="1"/>
      <c r="OR482" s="1"/>
      <c r="OS482" s="1"/>
      <c r="OT482" s="1"/>
      <c r="OU482" s="1"/>
      <c r="OV482" s="1"/>
      <c r="OW482" s="1"/>
      <c r="OX482" s="1"/>
      <c r="OY482" s="1"/>
      <c r="OZ482" s="1"/>
      <c r="PA482" s="1"/>
      <c r="PB482" s="1"/>
      <c r="PC482" s="1"/>
      <c r="PD482" s="1"/>
      <c r="PE482" s="1"/>
      <c r="PF482" s="1"/>
      <c r="PG482" s="1"/>
      <c r="PH482" s="1"/>
      <c r="PI482" s="1"/>
      <c r="PJ482" s="1"/>
      <c r="PK482" s="1"/>
      <c r="PL482" s="1"/>
      <c r="PM482" s="1"/>
      <c r="PN482" s="1"/>
      <c r="PO482" s="1"/>
      <c r="PP482" s="1"/>
      <c r="PQ482" s="1"/>
      <c r="PR482" s="1"/>
      <c r="PS482" s="1"/>
      <c r="PT482" s="1"/>
      <c r="PU482" s="1"/>
      <c r="PV482" s="1"/>
      <c r="PW482" s="1"/>
      <c r="PX482" s="1"/>
      <c r="PY482" s="1"/>
      <c r="PZ482" s="1"/>
      <c r="QA482" s="1"/>
      <c r="QB482" s="1"/>
      <c r="QC482" s="1"/>
      <c r="QD482" s="1"/>
      <c r="QE482" s="1"/>
      <c r="QF482" s="1"/>
      <c r="QG482" s="1"/>
      <c r="QH482" s="1"/>
      <c r="QI482" s="1"/>
      <c r="QJ482" s="1"/>
      <c r="QK482" s="1"/>
      <c r="QL482" s="1"/>
      <c r="QM482" s="1"/>
      <c r="QN482" s="1"/>
      <c r="QO482" s="1"/>
      <c r="QP482" s="1"/>
      <c r="QQ482" s="1"/>
      <c r="QR482" s="1"/>
      <c r="QS482" s="1"/>
      <c r="QT482" s="1"/>
      <c r="QU482" s="1"/>
      <c r="QV482" s="1"/>
      <c r="QW482" s="1"/>
      <c r="QX482" s="1"/>
      <c r="QY482" s="1"/>
      <c r="QZ482" s="1"/>
      <c r="RA482" s="1"/>
      <c r="RB482" s="1"/>
      <c r="RC482" s="1"/>
      <c r="RD482" s="1"/>
      <c r="RE482" s="1"/>
      <c r="RF482" s="1"/>
      <c r="RG482" s="1"/>
      <c r="RH482" s="1"/>
      <c r="RI482" s="1"/>
      <c r="RJ482" s="1"/>
      <c r="RK482" s="1"/>
      <c r="RL482" s="1"/>
      <c r="RM482" s="1"/>
      <c r="RN482" s="1"/>
      <c r="RO482" s="1"/>
      <c r="RP482" s="1"/>
      <c r="RQ482" s="1"/>
      <c r="RR482" s="1"/>
      <c r="RS482" s="1"/>
      <c r="RT482" s="1"/>
      <c r="RU482" s="1"/>
      <c r="RV482" s="1"/>
      <c r="RW482" s="1"/>
      <c r="RX482" s="1"/>
      <c r="RY482" s="1"/>
      <c r="RZ482" s="1"/>
      <c r="SA482" s="1"/>
      <c r="SB482" s="1"/>
      <c r="SC482" s="1"/>
      <c r="SD482" s="1"/>
      <c r="SE482" s="1"/>
      <c r="SF482" s="1"/>
      <c r="SG482" s="1"/>
      <c r="SH482" s="1"/>
      <c r="SI482" s="1"/>
      <c r="SJ482" s="1"/>
      <c r="SK482" s="1"/>
      <c r="SL482" s="1"/>
      <c r="SM482" s="1"/>
      <c r="SN482" s="1"/>
      <c r="SO482" s="1"/>
      <c r="SP482" s="1"/>
      <c r="SQ482" s="1"/>
      <c r="SR482" s="1"/>
      <c r="SS482" s="1"/>
      <c r="ST482" s="1"/>
      <c r="SU482" s="1"/>
      <c r="SV482" s="1"/>
      <c r="SW482" s="1"/>
      <c r="SX482" s="1"/>
      <c r="SY482" s="1"/>
      <c r="SZ482" s="1"/>
      <c r="TA482" s="1"/>
      <c r="TB482" s="1"/>
      <c r="TC482" s="1"/>
      <c r="TD482" s="1"/>
      <c r="TE482" s="1"/>
      <c r="TF482" s="1"/>
      <c r="TG482" s="1"/>
      <c r="TH482" s="1"/>
      <c r="TI482" s="1"/>
      <c r="TJ482" s="1"/>
      <c r="TK482" s="1"/>
      <c r="TL482" s="1"/>
      <c r="TM482" s="1"/>
      <c r="TN482" s="1"/>
      <c r="TO482" s="1"/>
      <c r="TP482" s="1"/>
      <c r="TQ482" s="1"/>
      <c r="TR482" s="1"/>
      <c r="TS482" s="1"/>
      <c r="TT482" s="1"/>
      <c r="TU482" s="1"/>
      <c r="TV482" s="1"/>
      <c r="TW482" s="1"/>
      <c r="TX482" s="1"/>
      <c r="TY482" s="1"/>
      <c r="TZ482" s="1"/>
      <c r="UA482" s="1"/>
      <c r="UB482" s="1"/>
      <c r="UC482" s="1"/>
      <c r="UD482" s="1"/>
      <c r="UE482" s="1"/>
      <c r="UF482" s="1"/>
      <c r="UG482" s="1"/>
      <c r="UH482" s="1"/>
      <c r="UI482" s="1"/>
      <c r="UJ482" s="1"/>
      <c r="UK482" s="1"/>
      <c r="UL482" s="1"/>
      <c r="UM482" s="1"/>
      <c r="UN482" s="1"/>
      <c r="UO482" s="1"/>
      <c r="UP482" s="1"/>
      <c r="UQ482" s="1"/>
      <c r="UR482" s="1"/>
      <c r="US482" s="1"/>
      <c r="UT482" s="1"/>
      <c r="UU482" s="1"/>
      <c r="UV482" s="1"/>
      <c r="UW482" s="1"/>
      <c r="UX482" s="1"/>
      <c r="UY482" s="1"/>
      <c r="UZ482" s="1"/>
      <c r="VA482" s="1"/>
      <c r="VB482" s="1"/>
      <c r="VC482" s="1"/>
      <c r="VD482" s="1"/>
      <c r="VE482" s="1"/>
      <c r="VF482" s="1"/>
      <c r="VG482" s="1"/>
      <c r="VH482" s="1"/>
      <c r="VI482" s="1"/>
      <c r="VJ482" s="1"/>
      <c r="VK482" s="1"/>
      <c r="VL482" s="1"/>
      <c r="VM482" s="1"/>
      <c r="VN482" s="1"/>
      <c r="VO482" s="1"/>
      <c r="VP482" s="1"/>
      <c r="VQ482" s="1"/>
      <c r="VR482" s="1"/>
      <c r="VS482" s="1"/>
      <c r="VT482" s="1"/>
      <c r="VU482" s="1"/>
      <c r="VV482" s="1"/>
      <c r="VW482" s="1"/>
      <c r="VX482" s="1"/>
      <c r="VY482" s="1"/>
      <c r="VZ482" s="1"/>
      <c r="WA482" s="1"/>
      <c r="WB482" s="1"/>
      <c r="WC482" s="1"/>
      <c r="WD482" s="1"/>
      <c r="WE482" s="1"/>
      <c r="WF482" s="1"/>
      <c r="WG482" s="1"/>
      <c r="WH482" s="1"/>
      <c r="WI482" s="1"/>
      <c r="WJ482" s="1"/>
      <c r="WK482" s="1"/>
      <c r="WL482" s="1"/>
      <c r="WM482" s="1"/>
      <c r="WN482" s="1"/>
      <c r="WO482" s="1"/>
      <c r="WP482" s="1"/>
      <c r="WQ482" s="1"/>
      <c r="WR482" s="1"/>
      <c r="WS482" s="1"/>
      <c r="WT482" s="1"/>
      <c r="WU482" s="1"/>
      <c r="WV482" s="1"/>
      <c r="WW482" s="1"/>
      <c r="WX482" s="1"/>
      <c r="WY482" s="1"/>
      <c r="WZ482" s="1"/>
      <c r="XA482" s="1"/>
      <c r="XB482" s="1"/>
      <c r="XC482" s="1"/>
      <c r="XD482" s="1"/>
      <c r="XE482" s="1"/>
      <c r="XF482" s="1"/>
      <c r="XG482" s="1"/>
      <c r="XH482" s="1"/>
      <c r="XI482" s="1"/>
      <c r="XJ482" s="1"/>
      <c r="XK482" s="1"/>
      <c r="XL482" s="1"/>
      <c r="XM482" s="1"/>
      <c r="XN482" s="1"/>
      <c r="XO482" s="1"/>
      <c r="XP482" s="1"/>
      <c r="XQ482" s="1"/>
      <c r="XR482" s="1"/>
      <c r="XS482" s="1"/>
      <c r="XT482" s="1"/>
      <c r="XU482" s="1"/>
      <c r="XV482" s="1"/>
      <c r="XW482" s="1"/>
      <c r="XX482" s="1"/>
      <c r="XY482" s="1"/>
      <c r="XZ482" s="1"/>
      <c r="YA482" s="1"/>
      <c r="YB482" s="1"/>
      <c r="YC482" s="1"/>
      <c r="YD482" s="1"/>
      <c r="YE482" s="1"/>
      <c r="YF482" s="1"/>
      <c r="YG482" s="1"/>
      <c r="YH482" s="1"/>
      <c r="YI482" s="1"/>
      <c r="YJ482" s="1"/>
      <c r="YK482" s="1"/>
      <c r="YL482" s="1"/>
      <c r="YM482" s="1"/>
      <c r="YN482" s="1"/>
      <c r="YO482" s="1"/>
      <c r="YP482" s="1"/>
      <c r="YQ482" s="1"/>
      <c r="YR482" s="1"/>
      <c r="YS482" s="1"/>
      <c r="YT482" s="1"/>
      <c r="YU482" s="1"/>
      <c r="YV482" s="1"/>
      <c r="YW482" s="1"/>
      <c r="YX482" s="1"/>
      <c r="YY482" s="1"/>
      <c r="YZ482" s="1"/>
      <c r="ZA482" s="1"/>
      <c r="ZB482" s="1"/>
      <c r="ZC482" s="1"/>
      <c r="ZD482" s="1"/>
      <c r="ZE482" s="1"/>
    </row>
    <row r="483" spans="1:681" ht="224.25" customHeight="1">
      <c r="A483" s="209"/>
      <c r="B483" s="131">
        <v>6</v>
      </c>
      <c r="C483" s="137" t="s">
        <v>1226</v>
      </c>
      <c r="D483" s="131" t="s">
        <v>1204</v>
      </c>
      <c r="E483" s="131" t="s">
        <v>1235</v>
      </c>
      <c r="F483" s="99">
        <f t="shared" si="46"/>
        <v>277.2</v>
      </c>
      <c r="G483" s="147"/>
      <c r="H483" s="147"/>
      <c r="I483" s="147">
        <v>277.2</v>
      </c>
      <c r="J483" s="131"/>
      <c r="K483" s="147"/>
      <c r="L483" s="80" t="s">
        <v>1212</v>
      </c>
      <c r="M483" s="131" t="s">
        <v>1227</v>
      </c>
      <c r="N483" s="5"/>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c r="FI483" s="1"/>
      <c r="FJ483" s="1"/>
      <c r="FK483" s="1"/>
      <c r="FL483" s="1"/>
      <c r="FM483" s="1"/>
      <c r="FN483" s="1"/>
      <c r="FO483" s="1"/>
      <c r="FP483" s="1"/>
      <c r="FQ483" s="1"/>
      <c r="FR483" s="1"/>
      <c r="FS483" s="1"/>
      <c r="FT483" s="1"/>
      <c r="FU483" s="1"/>
      <c r="FV483" s="1"/>
      <c r="FW483" s="1"/>
      <c r="FX483" s="1"/>
      <c r="FY483" s="1"/>
      <c r="FZ483" s="1"/>
      <c r="GA483" s="1"/>
      <c r="GB483" s="1"/>
      <c r="GC483" s="1"/>
      <c r="GD483" s="1"/>
      <c r="GE483" s="1"/>
      <c r="GF483" s="1"/>
      <c r="GG483" s="1"/>
      <c r="GH483" s="1"/>
      <c r="GI483" s="1"/>
      <c r="GJ483" s="1"/>
      <c r="GK483" s="1"/>
      <c r="GL483" s="1"/>
      <c r="GM483" s="1"/>
      <c r="GN483" s="1"/>
      <c r="GO483" s="1"/>
      <c r="GP483" s="1"/>
      <c r="GQ483" s="1"/>
      <c r="GR483" s="1"/>
      <c r="GS483" s="1"/>
      <c r="GT483" s="1"/>
      <c r="GU483" s="1"/>
      <c r="GV483" s="1"/>
      <c r="GW483" s="1"/>
      <c r="GX483" s="1"/>
      <c r="GY483" s="1"/>
      <c r="GZ483" s="1"/>
      <c r="HA483" s="1"/>
      <c r="HB483" s="1"/>
      <c r="HC483" s="1"/>
      <c r="HD483" s="1"/>
      <c r="HE483" s="1"/>
      <c r="HF483" s="1"/>
      <c r="HG483" s="1"/>
      <c r="HH483" s="1"/>
      <c r="HI483" s="1"/>
      <c r="HJ483" s="1"/>
      <c r="HK483" s="1"/>
      <c r="HL483" s="1"/>
      <c r="HM483" s="1"/>
      <c r="HN483" s="1"/>
      <c r="HO483" s="1"/>
      <c r="HP483" s="1"/>
      <c r="HQ483" s="1"/>
      <c r="HR483" s="1"/>
      <c r="HS483" s="1"/>
      <c r="HT483" s="1"/>
      <c r="HU483" s="1"/>
      <c r="HV483" s="1"/>
      <c r="HW483" s="1"/>
      <c r="HX483" s="1"/>
      <c r="HY483" s="1"/>
      <c r="HZ483" s="1"/>
      <c r="IA483" s="1"/>
      <c r="IB483" s="1"/>
      <c r="IC483" s="1"/>
      <c r="ID483" s="1"/>
      <c r="IE483" s="1"/>
      <c r="IF483" s="1"/>
      <c r="IG483" s="1"/>
      <c r="IH483" s="1"/>
      <c r="II483" s="1"/>
      <c r="IJ483" s="1"/>
      <c r="IK483" s="1"/>
      <c r="IL483" s="1"/>
      <c r="IM483" s="1"/>
      <c r="IN483" s="1"/>
      <c r="IO483" s="1"/>
      <c r="IP483" s="1"/>
      <c r="IQ483" s="1"/>
      <c r="IR483" s="1"/>
      <c r="IS483" s="1"/>
      <c r="IT483" s="1"/>
      <c r="IU483" s="1"/>
      <c r="IV483" s="1"/>
      <c r="IW483" s="1"/>
      <c r="IX483" s="1"/>
      <c r="IY483" s="1"/>
      <c r="IZ483" s="1"/>
      <c r="JA483" s="1"/>
      <c r="JB483" s="1"/>
      <c r="JC483" s="1"/>
      <c r="JD483" s="1"/>
      <c r="JE483" s="1"/>
      <c r="JF483" s="1"/>
      <c r="JG483" s="1"/>
      <c r="JH483" s="1"/>
      <c r="JI483" s="1"/>
      <c r="JJ483" s="1"/>
      <c r="JK483" s="1"/>
      <c r="JL483" s="1"/>
      <c r="JM483" s="1"/>
      <c r="JN483" s="1"/>
      <c r="JO483" s="1"/>
      <c r="JP483" s="1"/>
      <c r="JQ483" s="1"/>
      <c r="JR483" s="1"/>
      <c r="JS483" s="1"/>
      <c r="JT483" s="1"/>
      <c r="JU483" s="1"/>
      <c r="JV483" s="1"/>
      <c r="JW483" s="1"/>
      <c r="JX483" s="1"/>
      <c r="JY483" s="1"/>
      <c r="JZ483" s="1"/>
      <c r="KA483" s="1"/>
      <c r="KB483" s="1"/>
      <c r="KC483" s="1"/>
      <c r="KD483" s="1"/>
      <c r="KE483" s="1"/>
      <c r="KF483" s="1"/>
      <c r="KG483" s="1"/>
      <c r="KH483" s="1"/>
      <c r="KI483" s="1"/>
      <c r="KJ483" s="1"/>
      <c r="KK483" s="1"/>
      <c r="KL483" s="1"/>
      <c r="KM483" s="1"/>
      <c r="KN483" s="1"/>
      <c r="KO483" s="1"/>
      <c r="KP483" s="1"/>
      <c r="KQ483" s="1"/>
      <c r="KR483" s="1"/>
      <c r="KS483" s="1"/>
      <c r="KT483" s="1"/>
      <c r="KU483" s="1"/>
      <c r="KV483" s="1"/>
      <c r="KW483" s="1"/>
      <c r="KX483" s="1"/>
      <c r="KY483" s="1"/>
      <c r="KZ483" s="1"/>
      <c r="LA483" s="1"/>
      <c r="LB483" s="1"/>
      <c r="LC483" s="1"/>
      <c r="LD483" s="1"/>
      <c r="LE483" s="1"/>
      <c r="LF483" s="1"/>
      <c r="LG483" s="1"/>
      <c r="LH483" s="1"/>
      <c r="LI483" s="1"/>
      <c r="LJ483" s="1"/>
      <c r="LK483" s="1"/>
      <c r="LL483" s="1"/>
      <c r="LM483" s="1"/>
      <c r="LN483" s="1"/>
      <c r="LO483" s="1"/>
      <c r="LP483" s="1"/>
      <c r="LQ483" s="1"/>
      <c r="LR483" s="1"/>
      <c r="LS483" s="1"/>
      <c r="LT483" s="1"/>
      <c r="LU483" s="1"/>
      <c r="LV483" s="1"/>
      <c r="LW483" s="1"/>
      <c r="LX483" s="1"/>
      <c r="LY483" s="1"/>
      <c r="LZ483" s="1"/>
      <c r="MA483" s="1"/>
      <c r="MB483" s="1"/>
      <c r="MC483" s="1"/>
      <c r="MD483" s="1"/>
      <c r="ME483" s="1"/>
      <c r="MF483" s="1"/>
      <c r="MG483" s="1"/>
      <c r="MH483" s="1"/>
      <c r="MI483" s="1"/>
      <c r="MJ483" s="1"/>
      <c r="MK483" s="1"/>
      <c r="ML483" s="1"/>
      <c r="MM483" s="1"/>
      <c r="MN483" s="1"/>
      <c r="MO483" s="1"/>
      <c r="MP483" s="1"/>
      <c r="MQ483" s="1"/>
      <c r="MR483" s="1"/>
      <c r="MS483" s="1"/>
      <c r="MT483" s="1"/>
      <c r="MU483" s="1"/>
      <c r="MV483" s="1"/>
      <c r="MW483" s="1"/>
      <c r="MX483" s="1"/>
      <c r="MY483" s="1"/>
      <c r="MZ483" s="1"/>
      <c r="NA483" s="1"/>
      <c r="NB483" s="1"/>
      <c r="NC483" s="1"/>
      <c r="ND483" s="1"/>
      <c r="NE483" s="1"/>
      <c r="NF483" s="1"/>
      <c r="NG483" s="1"/>
      <c r="NH483" s="1"/>
      <c r="NI483" s="1"/>
      <c r="NJ483" s="1"/>
      <c r="NK483" s="1"/>
      <c r="NL483" s="1"/>
      <c r="NM483" s="1"/>
      <c r="NN483" s="1"/>
      <c r="NO483" s="1"/>
      <c r="NP483" s="1"/>
      <c r="NQ483" s="1"/>
      <c r="NR483" s="1"/>
      <c r="NS483" s="1"/>
      <c r="NT483" s="1"/>
      <c r="NU483" s="1"/>
      <c r="NV483" s="1"/>
      <c r="NW483" s="1"/>
      <c r="NX483" s="1"/>
      <c r="NY483" s="1"/>
      <c r="NZ483" s="1"/>
      <c r="OA483" s="1"/>
      <c r="OB483" s="1"/>
      <c r="OC483" s="1"/>
      <c r="OD483" s="1"/>
      <c r="OE483" s="1"/>
      <c r="OF483" s="1"/>
      <c r="OG483" s="1"/>
      <c r="OH483" s="1"/>
      <c r="OI483" s="1"/>
      <c r="OJ483" s="1"/>
      <c r="OK483" s="1"/>
      <c r="OL483" s="1"/>
      <c r="OM483" s="1"/>
      <c r="ON483" s="1"/>
      <c r="OO483" s="1"/>
      <c r="OP483" s="1"/>
      <c r="OQ483" s="1"/>
      <c r="OR483" s="1"/>
      <c r="OS483" s="1"/>
      <c r="OT483" s="1"/>
      <c r="OU483" s="1"/>
      <c r="OV483" s="1"/>
      <c r="OW483" s="1"/>
      <c r="OX483" s="1"/>
      <c r="OY483" s="1"/>
      <c r="OZ483" s="1"/>
      <c r="PA483" s="1"/>
      <c r="PB483" s="1"/>
      <c r="PC483" s="1"/>
      <c r="PD483" s="1"/>
      <c r="PE483" s="1"/>
      <c r="PF483" s="1"/>
      <c r="PG483" s="1"/>
      <c r="PH483" s="1"/>
      <c r="PI483" s="1"/>
      <c r="PJ483" s="1"/>
      <c r="PK483" s="1"/>
      <c r="PL483" s="1"/>
      <c r="PM483" s="1"/>
      <c r="PN483" s="1"/>
      <c r="PO483" s="1"/>
      <c r="PP483" s="1"/>
      <c r="PQ483" s="1"/>
      <c r="PR483" s="1"/>
      <c r="PS483" s="1"/>
      <c r="PT483" s="1"/>
      <c r="PU483" s="1"/>
      <c r="PV483" s="1"/>
      <c r="PW483" s="1"/>
      <c r="PX483" s="1"/>
      <c r="PY483" s="1"/>
      <c r="PZ483" s="1"/>
      <c r="QA483" s="1"/>
      <c r="QB483" s="1"/>
      <c r="QC483" s="1"/>
      <c r="QD483" s="1"/>
      <c r="QE483" s="1"/>
      <c r="QF483" s="1"/>
      <c r="QG483" s="1"/>
      <c r="QH483" s="1"/>
      <c r="QI483" s="1"/>
      <c r="QJ483" s="1"/>
      <c r="QK483" s="1"/>
      <c r="QL483" s="1"/>
      <c r="QM483" s="1"/>
      <c r="QN483" s="1"/>
      <c r="QO483" s="1"/>
      <c r="QP483" s="1"/>
      <c r="QQ483" s="1"/>
      <c r="QR483" s="1"/>
      <c r="QS483" s="1"/>
      <c r="QT483" s="1"/>
      <c r="QU483" s="1"/>
      <c r="QV483" s="1"/>
      <c r="QW483" s="1"/>
      <c r="QX483" s="1"/>
      <c r="QY483" s="1"/>
      <c r="QZ483" s="1"/>
      <c r="RA483" s="1"/>
      <c r="RB483" s="1"/>
      <c r="RC483" s="1"/>
      <c r="RD483" s="1"/>
      <c r="RE483" s="1"/>
      <c r="RF483" s="1"/>
      <c r="RG483" s="1"/>
      <c r="RH483" s="1"/>
      <c r="RI483" s="1"/>
      <c r="RJ483" s="1"/>
      <c r="RK483" s="1"/>
      <c r="RL483" s="1"/>
      <c r="RM483" s="1"/>
      <c r="RN483" s="1"/>
      <c r="RO483" s="1"/>
      <c r="RP483" s="1"/>
      <c r="RQ483" s="1"/>
      <c r="RR483" s="1"/>
      <c r="RS483" s="1"/>
      <c r="RT483" s="1"/>
      <c r="RU483" s="1"/>
      <c r="RV483" s="1"/>
      <c r="RW483" s="1"/>
      <c r="RX483" s="1"/>
      <c r="RY483" s="1"/>
      <c r="RZ483" s="1"/>
      <c r="SA483" s="1"/>
      <c r="SB483" s="1"/>
      <c r="SC483" s="1"/>
      <c r="SD483" s="1"/>
      <c r="SE483" s="1"/>
      <c r="SF483" s="1"/>
      <c r="SG483" s="1"/>
      <c r="SH483" s="1"/>
      <c r="SI483" s="1"/>
      <c r="SJ483" s="1"/>
      <c r="SK483" s="1"/>
      <c r="SL483" s="1"/>
      <c r="SM483" s="1"/>
      <c r="SN483" s="1"/>
      <c r="SO483" s="1"/>
      <c r="SP483" s="1"/>
      <c r="SQ483" s="1"/>
      <c r="SR483" s="1"/>
      <c r="SS483" s="1"/>
      <c r="ST483" s="1"/>
      <c r="SU483" s="1"/>
      <c r="SV483" s="1"/>
      <c r="SW483" s="1"/>
      <c r="SX483" s="1"/>
      <c r="SY483" s="1"/>
      <c r="SZ483" s="1"/>
      <c r="TA483" s="1"/>
      <c r="TB483" s="1"/>
      <c r="TC483" s="1"/>
      <c r="TD483" s="1"/>
      <c r="TE483" s="1"/>
      <c r="TF483" s="1"/>
      <c r="TG483" s="1"/>
      <c r="TH483" s="1"/>
      <c r="TI483" s="1"/>
      <c r="TJ483" s="1"/>
      <c r="TK483" s="1"/>
      <c r="TL483" s="1"/>
      <c r="TM483" s="1"/>
      <c r="TN483" s="1"/>
      <c r="TO483" s="1"/>
      <c r="TP483" s="1"/>
      <c r="TQ483" s="1"/>
      <c r="TR483" s="1"/>
      <c r="TS483" s="1"/>
      <c r="TT483" s="1"/>
      <c r="TU483" s="1"/>
      <c r="TV483" s="1"/>
      <c r="TW483" s="1"/>
      <c r="TX483" s="1"/>
      <c r="TY483" s="1"/>
      <c r="TZ483" s="1"/>
      <c r="UA483" s="1"/>
      <c r="UB483" s="1"/>
      <c r="UC483" s="1"/>
      <c r="UD483" s="1"/>
      <c r="UE483" s="1"/>
      <c r="UF483" s="1"/>
      <c r="UG483" s="1"/>
      <c r="UH483" s="1"/>
      <c r="UI483" s="1"/>
      <c r="UJ483" s="1"/>
      <c r="UK483" s="1"/>
      <c r="UL483" s="1"/>
      <c r="UM483" s="1"/>
      <c r="UN483" s="1"/>
      <c r="UO483" s="1"/>
      <c r="UP483" s="1"/>
      <c r="UQ483" s="1"/>
      <c r="UR483" s="1"/>
      <c r="US483" s="1"/>
      <c r="UT483" s="1"/>
      <c r="UU483" s="1"/>
      <c r="UV483" s="1"/>
      <c r="UW483" s="1"/>
      <c r="UX483" s="1"/>
      <c r="UY483" s="1"/>
      <c r="UZ483" s="1"/>
      <c r="VA483" s="1"/>
      <c r="VB483" s="1"/>
      <c r="VC483" s="1"/>
      <c r="VD483" s="1"/>
      <c r="VE483" s="1"/>
      <c r="VF483" s="1"/>
      <c r="VG483" s="1"/>
      <c r="VH483" s="1"/>
      <c r="VI483" s="1"/>
      <c r="VJ483" s="1"/>
      <c r="VK483" s="1"/>
      <c r="VL483" s="1"/>
      <c r="VM483" s="1"/>
      <c r="VN483" s="1"/>
      <c r="VO483" s="1"/>
      <c r="VP483" s="1"/>
      <c r="VQ483" s="1"/>
      <c r="VR483" s="1"/>
      <c r="VS483" s="1"/>
      <c r="VT483" s="1"/>
      <c r="VU483" s="1"/>
      <c r="VV483" s="1"/>
      <c r="VW483" s="1"/>
      <c r="VX483" s="1"/>
      <c r="VY483" s="1"/>
      <c r="VZ483" s="1"/>
      <c r="WA483" s="1"/>
      <c r="WB483" s="1"/>
      <c r="WC483" s="1"/>
      <c r="WD483" s="1"/>
      <c r="WE483" s="1"/>
      <c r="WF483" s="1"/>
      <c r="WG483" s="1"/>
      <c r="WH483" s="1"/>
      <c r="WI483" s="1"/>
      <c r="WJ483" s="1"/>
      <c r="WK483" s="1"/>
      <c r="WL483" s="1"/>
      <c r="WM483" s="1"/>
      <c r="WN483" s="1"/>
      <c r="WO483" s="1"/>
      <c r="WP483" s="1"/>
      <c r="WQ483" s="1"/>
      <c r="WR483" s="1"/>
      <c r="WS483" s="1"/>
      <c r="WT483" s="1"/>
      <c r="WU483" s="1"/>
      <c r="WV483" s="1"/>
      <c r="WW483" s="1"/>
      <c r="WX483" s="1"/>
      <c r="WY483" s="1"/>
      <c r="WZ483" s="1"/>
      <c r="XA483" s="1"/>
      <c r="XB483" s="1"/>
      <c r="XC483" s="1"/>
      <c r="XD483" s="1"/>
      <c r="XE483" s="1"/>
      <c r="XF483" s="1"/>
      <c r="XG483" s="1"/>
      <c r="XH483" s="1"/>
      <c r="XI483" s="1"/>
      <c r="XJ483" s="1"/>
      <c r="XK483" s="1"/>
      <c r="XL483" s="1"/>
      <c r="XM483" s="1"/>
      <c r="XN483" s="1"/>
      <c r="XO483" s="1"/>
      <c r="XP483" s="1"/>
      <c r="XQ483" s="1"/>
      <c r="XR483" s="1"/>
      <c r="XS483" s="1"/>
      <c r="XT483" s="1"/>
      <c r="XU483" s="1"/>
      <c r="XV483" s="1"/>
      <c r="XW483" s="1"/>
      <c r="XX483" s="1"/>
      <c r="XY483" s="1"/>
      <c r="XZ483" s="1"/>
      <c r="YA483" s="1"/>
      <c r="YB483" s="1"/>
      <c r="YC483" s="1"/>
      <c r="YD483" s="1"/>
      <c r="YE483" s="1"/>
      <c r="YF483" s="1"/>
      <c r="YG483" s="1"/>
      <c r="YH483" s="1"/>
      <c r="YI483" s="1"/>
      <c r="YJ483" s="1"/>
      <c r="YK483" s="1"/>
      <c r="YL483" s="1"/>
      <c r="YM483" s="1"/>
      <c r="YN483" s="1"/>
      <c r="YO483" s="1"/>
      <c r="YP483" s="1"/>
      <c r="YQ483" s="1"/>
      <c r="YR483" s="1"/>
      <c r="YS483" s="1"/>
      <c r="YT483" s="1"/>
      <c r="YU483" s="1"/>
      <c r="YV483" s="1"/>
      <c r="YW483" s="1"/>
      <c r="YX483" s="1"/>
      <c r="YY483" s="1"/>
      <c r="YZ483" s="1"/>
      <c r="ZA483" s="1"/>
      <c r="ZB483" s="1"/>
      <c r="ZC483" s="1"/>
      <c r="ZD483" s="1"/>
      <c r="ZE483" s="1"/>
    </row>
    <row r="484" spans="1:681" ht="165" customHeight="1">
      <c r="A484" s="209"/>
      <c r="B484" s="131">
        <v>7</v>
      </c>
      <c r="C484" s="137" t="s">
        <v>1233</v>
      </c>
      <c r="D484" s="131" t="s">
        <v>1204</v>
      </c>
      <c r="E484" s="131" t="s">
        <v>1237</v>
      </c>
      <c r="F484" s="99">
        <f t="shared" si="46"/>
        <v>1000</v>
      </c>
      <c r="G484" s="147"/>
      <c r="H484" s="147">
        <v>1000</v>
      </c>
      <c r="I484" s="131"/>
      <c r="J484" s="131"/>
      <c r="K484" s="131"/>
      <c r="L484" s="131" t="s">
        <v>1213</v>
      </c>
      <c r="M484" s="154" t="s">
        <v>1365</v>
      </c>
      <c r="N484" s="5"/>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c r="EV484" s="1"/>
      <c r="EW484" s="1"/>
      <c r="EX484" s="1"/>
      <c r="EY484" s="1"/>
      <c r="EZ484" s="1"/>
      <c r="FA484" s="1"/>
      <c r="FB484" s="1"/>
      <c r="FC484" s="1"/>
      <c r="FD484" s="1"/>
      <c r="FE484" s="1"/>
      <c r="FF484" s="1"/>
      <c r="FG484" s="1"/>
      <c r="FH484" s="1"/>
      <c r="FI484" s="1"/>
      <c r="FJ484" s="1"/>
      <c r="FK484" s="1"/>
      <c r="FL484" s="1"/>
      <c r="FM484" s="1"/>
      <c r="FN484" s="1"/>
      <c r="FO484" s="1"/>
      <c r="FP484" s="1"/>
      <c r="FQ484" s="1"/>
      <c r="FR484" s="1"/>
      <c r="FS484" s="1"/>
      <c r="FT484" s="1"/>
      <c r="FU484" s="1"/>
      <c r="FV484" s="1"/>
      <c r="FW484" s="1"/>
      <c r="FX484" s="1"/>
      <c r="FY484" s="1"/>
      <c r="FZ484" s="1"/>
      <c r="GA484" s="1"/>
      <c r="GB484" s="1"/>
      <c r="GC484" s="1"/>
      <c r="GD484" s="1"/>
      <c r="GE484" s="1"/>
      <c r="GF484" s="1"/>
      <c r="GG484" s="1"/>
      <c r="GH484" s="1"/>
      <c r="GI484" s="1"/>
      <c r="GJ484" s="1"/>
      <c r="GK484" s="1"/>
      <c r="GL484" s="1"/>
      <c r="GM484" s="1"/>
      <c r="GN484" s="1"/>
      <c r="GO484" s="1"/>
      <c r="GP484" s="1"/>
      <c r="GQ484" s="1"/>
      <c r="GR484" s="1"/>
      <c r="GS484" s="1"/>
      <c r="GT484" s="1"/>
      <c r="GU484" s="1"/>
      <c r="GV484" s="1"/>
      <c r="GW484" s="1"/>
      <c r="GX484" s="1"/>
      <c r="GY484" s="1"/>
      <c r="GZ484" s="1"/>
      <c r="HA484" s="1"/>
      <c r="HB484" s="1"/>
      <c r="HC484" s="1"/>
      <c r="HD484" s="1"/>
      <c r="HE484" s="1"/>
      <c r="HF484" s="1"/>
      <c r="HG484" s="1"/>
      <c r="HH484" s="1"/>
      <c r="HI484" s="1"/>
      <c r="HJ484" s="1"/>
      <c r="HK484" s="1"/>
      <c r="HL484" s="1"/>
      <c r="HM484" s="1"/>
      <c r="HN484" s="1"/>
      <c r="HO484" s="1"/>
      <c r="HP484" s="1"/>
      <c r="HQ484" s="1"/>
      <c r="HR484" s="1"/>
      <c r="HS484" s="1"/>
      <c r="HT484" s="1"/>
      <c r="HU484" s="1"/>
      <c r="HV484" s="1"/>
      <c r="HW484" s="1"/>
      <c r="HX484" s="1"/>
      <c r="HY484" s="1"/>
      <c r="HZ484" s="1"/>
      <c r="IA484" s="1"/>
      <c r="IB484" s="1"/>
      <c r="IC484" s="1"/>
      <c r="ID484" s="1"/>
      <c r="IE484" s="1"/>
      <c r="IF484" s="1"/>
      <c r="IG484" s="1"/>
      <c r="IH484" s="1"/>
      <c r="II484" s="1"/>
      <c r="IJ484" s="1"/>
      <c r="IK484" s="1"/>
      <c r="IL484" s="1"/>
      <c r="IM484" s="1"/>
      <c r="IN484" s="1"/>
      <c r="IO484" s="1"/>
      <c r="IP484" s="1"/>
      <c r="IQ484" s="1"/>
      <c r="IR484" s="1"/>
      <c r="IS484" s="1"/>
      <c r="IT484" s="1"/>
      <c r="IU484" s="1"/>
      <c r="IV484" s="1"/>
      <c r="IW484" s="1"/>
      <c r="IX484" s="1"/>
      <c r="IY484" s="1"/>
      <c r="IZ484" s="1"/>
      <c r="JA484" s="1"/>
      <c r="JB484" s="1"/>
      <c r="JC484" s="1"/>
      <c r="JD484" s="1"/>
      <c r="JE484" s="1"/>
      <c r="JF484" s="1"/>
      <c r="JG484" s="1"/>
      <c r="JH484" s="1"/>
      <c r="JI484" s="1"/>
      <c r="JJ484" s="1"/>
      <c r="JK484" s="1"/>
      <c r="JL484" s="1"/>
      <c r="JM484" s="1"/>
      <c r="JN484" s="1"/>
      <c r="JO484" s="1"/>
      <c r="JP484" s="1"/>
      <c r="JQ484" s="1"/>
      <c r="JR484" s="1"/>
      <c r="JS484" s="1"/>
      <c r="JT484" s="1"/>
      <c r="JU484" s="1"/>
      <c r="JV484" s="1"/>
      <c r="JW484" s="1"/>
      <c r="JX484" s="1"/>
      <c r="JY484" s="1"/>
      <c r="JZ484" s="1"/>
      <c r="KA484" s="1"/>
      <c r="KB484" s="1"/>
      <c r="KC484" s="1"/>
      <c r="KD484" s="1"/>
      <c r="KE484" s="1"/>
      <c r="KF484" s="1"/>
      <c r="KG484" s="1"/>
      <c r="KH484" s="1"/>
      <c r="KI484" s="1"/>
      <c r="KJ484" s="1"/>
      <c r="KK484" s="1"/>
      <c r="KL484" s="1"/>
      <c r="KM484" s="1"/>
      <c r="KN484" s="1"/>
      <c r="KO484" s="1"/>
      <c r="KP484" s="1"/>
      <c r="KQ484" s="1"/>
      <c r="KR484" s="1"/>
      <c r="KS484" s="1"/>
      <c r="KT484" s="1"/>
      <c r="KU484" s="1"/>
      <c r="KV484" s="1"/>
      <c r="KW484" s="1"/>
      <c r="KX484" s="1"/>
      <c r="KY484" s="1"/>
      <c r="KZ484" s="1"/>
      <c r="LA484" s="1"/>
      <c r="LB484" s="1"/>
      <c r="LC484" s="1"/>
      <c r="LD484" s="1"/>
      <c r="LE484" s="1"/>
      <c r="LF484" s="1"/>
      <c r="LG484" s="1"/>
      <c r="LH484" s="1"/>
      <c r="LI484" s="1"/>
      <c r="LJ484" s="1"/>
      <c r="LK484" s="1"/>
      <c r="LL484" s="1"/>
      <c r="LM484" s="1"/>
      <c r="LN484" s="1"/>
      <c r="LO484" s="1"/>
      <c r="LP484" s="1"/>
      <c r="LQ484" s="1"/>
      <c r="LR484" s="1"/>
      <c r="LS484" s="1"/>
      <c r="LT484" s="1"/>
      <c r="LU484" s="1"/>
      <c r="LV484" s="1"/>
      <c r="LW484" s="1"/>
      <c r="LX484" s="1"/>
      <c r="LY484" s="1"/>
      <c r="LZ484" s="1"/>
      <c r="MA484" s="1"/>
      <c r="MB484" s="1"/>
      <c r="MC484" s="1"/>
      <c r="MD484" s="1"/>
      <c r="ME484" s="1"/>
      <c r="MF484" s="1"/>
      <c r="MG484" s="1"/>
      <c r="MH484" s="1"/>
      <c r="MI484" s="1"/>
      <c r="MJ484" s="1"/>
      <c r="MK484" s="1"/>
      <c r="ML484" s="1"/>
      <c r="MM484" s="1"/>
      <c r="MN484" s="1"/>
      <c r="MO484" s="1"/>
      <c r="MP484" s="1"/>
      <c r="MQ484" s="1"/>
      <c r="MR484" s="1"/>
      <c r="MS484" s="1"/>
      <c r="MT484" s="1"/>
      <c r="MU484" s="1"/>
      <c r="MV484" s="1"/>
      <c r="MW484" s="1"/>
      <c r="MX484" s="1"/>
      <c r="MY484" s="1"/>
      <c r="MZ484" s="1"/>
      <c r="NA484" s="1"/>
      <c r="NB484" s="1"/>
      <c r="NC484" s="1"/>
      <c r="ND484" s="1"/>
      <c r="NE484" s="1"/>
      <c r="NF484" s="1"/>
      <c r="NG484" s="1"/>
      <c r="NH484" s="1"/>
      <c r="NI484" s="1"/>
      <c r="NJ484" s="1"/>
      <c r="NK484" s="1"/>
      <c r="NL484" s="1"/>
      <c r="NM484" s="1"/>
      <c r="NN484" s="1"/>
      <c r="NO484" s="1"/>
      <c r="NP484" s="1"/>
      <c r="NQ484" s="1"/>
      <c r="NR484" s="1"/>
      <c r="NS484" s="1"/>
      <c r="NT484" s="1"/>
      <c r="NU484" s="1"/>
      <c r="NV484" s="1"/>
      <c r="NW484" s="1"/>
      <c r="NX484" s="1"/>
      <c r="NY484" s="1"/>
      <c r="NZ484" s="1"/>
      <c r="OA484" s="1"/>
      <c r="OB484" s="1"/>
      <c r="OC484" s="1"/>
      <c r="OD484" s="1"/>
      <c r="OE484" s="1"/>
      <c r="OF484" s="1"/>
      <c r="OG484" s="1"/>
      <c r="OH484" s="1"/>
      <c r="OI484" s="1"/>
      <c r="OJ484" s="1"/>
      <c r="OK484" s="1"/>
      <c r="OL484" s="1"/>
      <c r="OM484" s="1"/>
      <c r="ON484" s="1"/>
      <c r="OO484" s="1"/>
      <c r="OP484" s="1"/>
      <c r="OQ484" s="1"/>
      <c r="OR484" s="1"/>
      <c r="OS484" s="1"/>
      <c r="OT484" s="1"/>
      <c r="OU484" s="1"/>
      <c r="OV484" s="1"/>
      <c r="OW484" s="1"/>
      <c r="OX484" s="1"/>
      <c r="OY484" s="1"/>
      <c r="OZ484" s="1"/>
      <c r="PA484" s="1"/>
      <c r="PB484" s="1"/>
      <c r="PC484" s="1"/>
      <c r="PD484" s="1"/>
      <c r="PE484" s="1"/>
      <c r="PF484" s="1"/>
      <c r="PG484" s="1"/>
      <c r="PH484" s="1"/>
      <c r="PI484" s="1"/>
      <c r="PJ484" s="1"/>
      <c r="PK484" s="1"/>
      <c r="PL484" s="1"/>
      <c r="PM484" s="1"/>
      <c r="PN484" s="1"/>
      <c r="PO484" s="1"/>
      <c r="PP484" s="1"/>
      <c r="PQ484" s="1"/>
      <c r="PR484" s="1"/>
      <c r="PS484" s="1"/>
      <c r="PT484" s="1"/>
      <c r="PU484" s="1"/>
      <c r="PV484" s="1"/>
      <c r="PW484" s="1"/>
      <c r="PX484" s="1"/>
      <c r="PY484" s="1"/>
      <c r="PZ484" s="1"/>
      <c r="QA484" s="1"/>
      <c r="QB484" s="1"/>
      <c r="QC484" s="1"/>
      <c r="QD484" s="1"/>
      <c r="QE484" s="1"/>
      <c r="QF484" s="1"/>
      <c r="QG484" s="1"/>
      <c r="QH484" s="1"/>
      <c r="QI484" s="1"/>
      <c r="QJ484" s="1"/>
      <c r="QK484" s="1"/>
      <c r="QL484" s="1"/>
      <c r="QM484" s="1"/>
      <c r="QN484" s="1"/>
      <c r="QO484" s="1"/>
      <c r="QP484" s="1"/>
      <c r="QQ484" s="1"/>
      <c r="QR484" s="1"/>
      <c r="QS484" s="1"/>
      <c r="QT484" s="1"/>
      <c r="QU484" s="1"/>
      <c r="QV484" s="1"/>
      <c r="QW484" s="1"/>
      <c r="QX484" s="1"/>
      <c r="QY484" s="1"/>
      <c r="QZ484" s="1"/>
      <c r="RA484" s="1"/>
      <c r="RB484" s="1"/>
      <c r="RC484" s="1"/>
      <c r="RD484" s="1"/>
      <c r="RE484" s="1"/>
      <c r="RF484" s="1"/>
      <c r="RG484" s="1"/>
      <c r="RH484" s="1"/>
      <c r="RI484" s="1"/>
      <c r="RJ484" s="1"/>
      <c r="RK484" s="1"/>
      <c r="RL484" s="1"/>
      <c r="RM484" s="1"/>
      <c r="RN484" s="1"/>
      <c r="RO484" s="1"/>
      <c r="RP484" s="1"/>
      <c r="RQ484" s="1"/>
      <c r="RR484" s="1"/>
      <c r="RS484" s="1"/>
      <c r="RT484" s="1"/>
      <c r="RU484" s="1"/>
      <c r="RV484" s="1"/>
      <c r="RW484" s="1"/>
      <c r="RX484" s="1"/>
      <c r="RY484" s="1"/>
      <c r="RZ484" s="1"/>
      <c r="SA484" s="1"/>
      <c r="SB484" s="1"/>
      <c r="SC484" s="1"/>
      <c r="SD484" s="1"/>
      <c r="SE484" s="1"/>
      <c r="SF484" s="1"/>
      <c r="SG484" s="1"/>
      <c r="SH484" s="1"/>
      <c r="SI484" s="1"/>
      <c r="SJ484" s="1"/>
      <c r="SK484" s="1"/>
      <c r="SL484" s="1"/>
      <c r="SM484" s="1"/>
      <c r="SN484" s="1"/>
      <c r="SO484" s="1"/>
      <c r="SP484" s="1"/>
      <c r="SQ484" s="1"/>
      <c r="SR484" s="1"/>
      <c r="SS484" s="1"/>
      <c r="ST484" s="1"/>
      <c r="SU484" s="1"/>
      <c r="SV484" s="1"/>
      <c r="SW484" s="1"/>
      <c r="SX484" s="1"/>
      <c r="SY484" s="1"/>
      <c r="SZ484" s="1"/>
      <c r="TA484" s="1"/>
      <c r="TB484" s="1"/>
      <c r="TC484" s="1"/>
      <c r="TD484" s="1"/>
      <c r="TE484" s="1"/>
      <c r="TF484" s="1"/>
      <c r="TG484" s="1"/>
      <c r="TH484" s="1"/>
      <c r="TI484" s="1"/>
      <c r="TJ484" s="1"/>
      <c r="TK484" s="1"/>
      <c r="TL484" s="1"/>
      <c r="TM484" s="1"/>
      <c r="TN484" s="1"/>
      <c r="TO484" s="1"/>
      <c r="TP484" s="1"/>
      <c r="TQ484" s="1"/>
      <c r="TR484" s="1"/>
      <c r="TS484" s="1"/>
      <c r="TT484" s="1"/>
      <c r="TU484" s="1"/>
      <c r="TV484" s="1"/>
      <c r="TW484" s="1"/>
      <c r="TX484" s="1"/>
      <c r="TY484" s="1"/>
      <c r="TZ484" s="1"/>
      <c r="UA484" s="1"/>
      <c r="UB484" s="1"/>
      <c r="UC484" s="1"/>
      <c r="UD484" s="1"/>
      <c r="UE484" s="1"/>
      <c r="UF484" s="1"/>
      <c r="UG484" s="1"/>
      <c r="UH484" s="1"/>
      <c r="UI484" s="1"/>
      <c r="UJ484" s="1"/>
      <c r="UK484" s="1"/>
      <c r="UL484" s="1"/>
      <c r="UM484" s="1"/>
      <c r="UN484" s="1"/>
      <c r="UO484" s="1"/>
      <c r="UP484" s="1"/>
      <c r="UQ484" s="1"/>
      <c r="UR484" s="1"/>
      <c r="US484" s="1"/>
      <c r="UT484" s="1"/>
      <c r="UU484" s="1"/>
      <c r="UV484" s="1"/>
      <c r="UW484" s="1"/>
      <c r="UX484" s="1"/>
      <c r="UY484" s="1"/>
      <c r="UZ484" s="1"/>
      <c r="VA484" s="1"/>
      <c r="VB484" s="1"/>
      <c r="VC484" s="1"/>
      <c r="VD484" s="1"/>
      <c r="VE484" s="1"/>
      <c r="VF484" s="1"/>
      <c r="VG484" s="1"/>
      <c r="VH484" s="1"/>
      <c r="VI484" s="1"/>
      <c r="VJ484" s="1"/>
      <c r="VK484" s="1"/>
      <c r="VL484" s="1"/>
      <c r="VM484" s="1"/>
      <c r="VN484" s="1"/>
      <c r="VO484" s="1"/>
      <c r="VP484" s="1"/>
      <c r="VQ484" s="1"/>
      <c r="VR484" s="1"/>
      <c r="VS484" s="1"/>
      <c r="VT484" s="1"/>
      <c r="VU484" s="1"/>
      <c r="VV484" s="1"/>
      <c r="VW484" s="1"/>
      <c r="VX484" s="1"/>
      <c r="VY484" s="1"/>
      <c r="VZ484" s="1"/>
      <c r="WA484" s="1"/>
      <c r="WB484" s="1"/>
      <c r="WC484" s="1"/>
      <c r="WD484" s="1"/>
      <c r="WE484" s="1"/>
      <c r="WF484" s="1"/>
      <c r="WG484" s="1"/>
      <c r="WH484" s="1"/>
      <c r="WI484" s="1"/>
      <c r="WJ484" s="1"/>
      <c r="WK484" s="1"/>
      <c r="WL484" s="1"/>
      <c r="WM484" s="1"/>
      <c r="WN484" s="1"/>
      <c r="WO484" s="1"/>
      <c r="WP484" s="1"/>
      <c r="WQ484" s="1"/>
      <c r="WR484" s="1"/>
      <c r="WS484" s="1"/>
      <c r="WT484" s="1"/>
      <c r="WU484" s="1"/>
      <c r="WV484" s="1"/>
      <c r="WW484" s="1"/>
      <c r="WX484" s="1"/>
      <c r="WY484" s="1"/>
      <c r="WZ484" s="1"/>
      <c r="XA484" s="1"/>
      <c r="XB484" s="1"/>
      <c r="XC484" s="1"/>
      <c r="XD484" s="1"/>
      <c r="XE484" s="1"/>
      <c r="XF484" s="1"/>
      <c r="XG484" s="1"/>
      <c r="XH484" s="1"/>
      <c r="XI484" s="1"/>
      <c r="XJ484" s="1"/>
      <c r="XK484" s="1"/>
      <c r="XL484" s="1"/>
      <c r="XM484" s="1"/>
      <c r="XN484" s="1"/>
      <c r="XO484" s="1"/>
      <c r="XP484" s="1"/>
      <c r="XQ484" s="1"/>
      <c r="XR484" s="1"/>
      <c r="XS484" s="1"/>
      <c r="XT484" s="1"/>
      <c r="XU484" s="1"/>
      <c r="XV484" s="1"/>
      <c r="XW484" s="1"/>
      <c r="XX484" s="1"/>
      <c r="XY484" s="1"/>
      <c r="XZ484" s="1"/>
      <c r="YA484" s="1"/>
      <c r="YB484" s="1"/>
      <c r="YC484" s="1"/>
      <c r="YD484" s="1"/>
      <c r="YE484" s="1"/>
      <c r="YF484" s="1"/>
      <c r="YG484" s="1"/>
      <c r="YH484" s="1"/>
      <c r="YI484" s="1"/>
      <c r="YJ484" s="1"/>
      <c r="YK484" s="1"/>
      <c r="YL484" s="1"/>
      <c r="YM484" s="1"/>
      <c r="YN484" s="1"/>
      <c r="YO484" s="1"/>
      <c r="YP484" s="1"/>
      <c r="YQ484" s="1"/>
      <c r="YR484" s="1"/>
      <c r="YS484" s="1"/>
      <c r="YT484" s="1"/>
      <c r="YU484" s="1"/>
      <c r="YV484" s="1"/>
      <c r="YW484" s="1"/>
      <c r="YX484" s="1"/>
      <c r="YY484" s="1"/>
      <c r="YZ484" s="1"/>
      <c r="ZA484" s="1"/>
      <c r="ZB484" s="1"/>
      <c r="ZC484" s="1"/>
      <c r="ZD484" s="1"/>
      <c r="ZE484" s="1"/>
    </row>
    <row r="485" spans="1:681" ht="75.75" customHeight="1">
      <c r="A485" s="210"/>
      <c r="B485" s="145">
        <v>8</v>
      </c>
      <c r="C485" s="142" t="s">
        <v>1228</v>
      </c>
      <c r="D485" s="131" t="s">
        <v>1204</v>
      </c>
      <c r="E485" s="134" t="s">
        <v>1219</v>
      </c>
      <c r="F485" s="99">
        <f t="shared" si="46"/>
        <v>20</v>
      </c>
      <c r="G485" s="64"/>
      <c r="H485" s="64"/>
      <c r="I485" s="64"/>
      <c r="J485" s="64"/>
      <c r="K485" s="64">
        <v>20</v>
      </c>
      <c r="L485" s="134" t="s">
        <v>100</v>
      </c>
      <c r="M485" s="145" t="s">
        <v>229</v>
      </c>
      <c r="N485" s="5"/>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c r="EV485" s="1"/>
      <c r="EW485" s="1"/>
      <c r="EX485" s="1"/>
      <c r="EY485" s="1"/>
      <c r="EZ485" s="1"/>
      <c r="FA485" s="1"/>
      <c r="FB485" s="1"/>
      <c r="FC485" s="1"/>
      <c r="FD485" s="1"/>
      <c r="FE485" s="1"/>
      <c r="FF485" s="1"/>
      <c r="FG485" s="1"/>
      <c r="FH485" s="1"/>
      <c r="FI485" s="1"/>
      <c r="FJ485" s="1"/>
      <c r="FK485" s="1"/>
      <c r="FL485" s="1"/>
      <c r="FM485" s="1"/>
      <c r="FN485" s="1"/>
      <c r="FO485" s="1"/>
      <c r="FP485" s="1"/>
      <c r="FQ485" s="1"/>
      <c r="FR485" s="1"/>
      <c r="FS485" s="1"/>
      <c r="FT485" s="1"/>
      <c r="FU485" s="1"/>
      <c r="FV485" s="1"/>
      <c r="FW485" s="1"/>
      <c r="FX485" s="1"/>
      <c r="FY485" s="1"/>
      <c r="FZ485" s="1"/>
      <c r="GA485" s="1"/>
      <c r="GB485" s="1"/>
      <c r="GC485" s="1"/>
      <c r="GD485" s="1"/>
      <c r="GE485" s="1"/>
      <c r="GF485" s="1"/>
      <c r="GG485" s="1"/>
      <c r="GH485" s="1"/>
      <c r="GI485" s="1"/>
      <c r="GJ485" s="1"/>
      <c r="GK485" s="1"/>
      <c r="GL485" s="1"/>
      <c r="GM485" s="1"/>
      <c r="GN485" s="1"/>
      <c r="GO485" s="1"/>
      <c r="GP485" s="1"/>
      <c r="GQ485" s="1"/>
      <c r="GR485" s="1"/>
      <c r="GS485" s="1"/>
      <c r="GT485" s="1"/>
      <c r="GU485" s="1"/>
      <c r="GV485" s="1"/>
      <c r="GW485" s="1"/>
      <c r="GX485" s="1"/>
      <c r="GY485" s="1"/>
      <c r="GZ485" s="1"/>
      <c r="HA485" s="1"/>
      <c r="HB485" s="1"/>
      <c r="HC485" s="1"/>
      <c r="HD485" s="1"/>
      <c r="HE485" s="1"/>
      <c r="HF485" s="1"/>
      <c r="HG485" s="1"/>
      <c r="HH485" s="1"/>
      <c r="HI485" s="1"/>
      <c r="HJ485" s="1"/>
      <c r="HK485" s="1"/>
      <c r="HL485" s="1"/>
      <c r="HM485" s="1"/>
      <c r="HN485" s="1"/>
      <c r="HO485" s="1"/>
      <c r="HP485" s="1"/>
      <c r="HQ485" s="1"/>
      <c r="HR485" s="1"/>
      <c r="HS485" s="1"/>
      <c r="HT485" s="1"/>
      <c r="HU485" s="1"/>
      <c r="HV485" s="1"/>
      <c r="HW485" s="1"/>
      <c r="HX485" s="1"/>
      <c r="HY485" s="1"/>
      <c r="HZ485" s="1"/>
      <c r="IA485" s="1"/>
      <c r="IB485" s="1"/>
      <c r="IC485" s="1"/>
      <c r="ID485" s="1"/>
      <c r="IE485" s="1"/>
      <c r="IF485" s="1"/>
      <c r="IG485" s="1"/>
      <c r="IH485" s="1"/>
      <c r="II485" s="1"/>
      <c r="IJ485" s="1"/>
      <c r="IK485" s="1"/>
      <c r="IL485" s="1"/>
      <c r="IM485" s="1"/>
      <c r="IN485" s="1"/>
      <c r="IO485" s="1"/>
      <c r="IP485" s="1"/>
      <c r="IQ485" s="1"/>
      <c r="IR485" s="1"/>
      <c r="IS485" s="1"/>
      <c r="IT485" s="1"/>
      <c r="IU485" s="1"/>
      <c r="IV485" s="1"/>
      <c r="IW485" s="1"/>
      <c r="IX485" s="1"/>
      <c r="IY485" s="1"/>
      <c r="IZ485" s="1"/>
      <c r="JA485" s="1"/>
      <c r="JB485" s="1"/>
      <c r="JC485" s="1"/>
      <c r="JD485" s="1"/>
      <c r="JE485" s="1"/>
      <c r="JF485" s="1"/>
      <c r="JG485" s="1"/>
      <c r="JH485" s="1"/>
      <c r="JI485" s="1"/>
      <c r="JJ485" s="1"/>
      <c r="JK485" s="1"/>
      <c r="JL485" s="1"/>
      <c r="JM485" s="1"/>
      <c r="JN485" s="1"/>
      <c r="JO485" s="1"/>
      <c r="JP485" s="1"/>
      <c r="JQ485" s="1"/>
      <c r="JR485" s="1"/>
      <c r="JS485" s="1"/>
      <c r="JT485" s="1"/>
      <c r="JU485" s="1"/>
      <c r="JV485" s="1"/>
      <c r="JW485" s="1"/>
      <c r="JX485" s="1"/>
      <c r="JY485" s="1"/>
      <c r="JZ485" s="1"/>
      <c r="KA485" s="1"/>
      <c r="KB485" s="1"/>
      <c r="KC485" s="1"/>
      <c r="KD485" s="1"/>
      <c r="KE485" s="1"/>
      <c r="KF485" s="1"/>
      <c r="KG485" s="1"/>
      <c r="KH485" s="1"/>
      <c r="KI485" s="1"/>
      <c r="KJ485" s="1"/>
      <c r="KK485" s="1"/>
      <c r="KL485" s="1"/>
      <c r="KM485" s="1"/>
      <c r="KN485" s="1"/>
      <c r="KO485" s="1"/>
      <c r="KP485" s="1"/>
      <c r="KQ485" s="1"/>
      <c r="KR485" s="1"/>
      <c r="KS485" s="1"/>
      <c r="KT485" s="1"/>
      <c r="KU485" s="1"/>
      <c r="KV485" s="1"/>
      <c r="KW485" s="1"/>
      <c r="KX485" s="1"/>
      <c r="KY485" s="1"/>
      <c r="KZ485" s="1"/>
      <c r="LA485" s="1"/>
      <c r="LB485" s="1"/>
      <c r="LC485" s="1"/>
      <c r="LD485" s="1"/>
      <c r="LE485" s="1"/>
      <c r="LF485" s="1"/>
      <c r="LG485" s="1"/>
      <c r="LH485" s="1"/>
      <c r="LI485" s="1"/>
      <c r="LJ485" s="1"/>
      <c r="LK485" s="1"/>
      <c r="LL485" s="1"/>
      <c r="LM485" s="1"/>
      <c r="LN485" s="1"/>
      <c r="LO485" s="1"/>
      <c r="LP485" s="1"/>
      <c r="LQ485" s="1"/>
      <c r="LR485" s="1"/>
      <c r="LS485" s="1"/>
      <c r="LT485" s="1"/>
      <c r="LU485" s="1"/>
      <c r="LV485" s="1"/>
      <c r="LW485" s="1"/>
      <c r="LX485" s="1"/>
      <c r="LY485" s="1"/>
      <c r="LZ485" s="1"/>
      <c r="MA485" s="1"/>
      <c r="MB485" s="1"/>
      <c r="MC485" s="1"/>
      <c r="MD485" s="1"/>
      <c r="ME485" s="1"/>
      <c r="MF485" s="1"/>
      <c r="MG485" s="1"/>
      <c r="MH485" s="1"/>
      <c r="MI485" s="1"/>
      <c r="MJ485" s="1"/>
      <c r="MK485" s="1"/>
      <c r="ML485" s="1"/>
      <c r="MM485" s="1"/>
      <c r="MN485" s="1"/>
      <c r="MO485" s="1"/>
      <c r="MP485" s="1"/>
      <c r="MQ485" s="1"/>
      <c r="MR485" s="1"/>
      <c r="MS485" s="1"/>
      <c r="MT485" s="1"/>
      <c r="MU485" s="1"/>
      <c r="MV485" s="1"/>
      <c r="MW485" s="1"/>
      <c r="MX485" s="1"/>
      <c r="MY485" s="1"/>
      <c r="MZ485" s="1"/>
      <c r="NA485" s="1"/>
      <c r="NB485" s="1"/>
      <c r="NC485" s="1"/>
      <c r="ND485" s="1"/>
      <c r="NE485" s="1"/>
      <c r="NF485" s="1"/>
      <c r="NG485" s="1"/>
      <c r="NH485" s="1"/>
      <c r="NI485" s="1"/>
      <c r="NJ485" s="1"/>
      <c r="NK485" s="1"/>
      <c r="NL485" s="1"/>
      <c r="NM485" s="1"/>
      <c r="NN485" s="1"/>
      <c r="NO485" s="1"/>
      <c r="NP485" s="1"/>
      <c r="NQ485" s="1"/>
      <c r="NR485" s="1"/>
      <c r="NS485" s="1"/>
      <c r="NT485" s="1"/>
      <c r="NU485" s="1"/>
      <c r="NV485" s="1"/>
      <c r="NW485" s="1"/>
      <c r="NX485" s="1"/>
      <c r="NY485" s="1"/>
      <c r="NZ485" s="1"/>
      <c r="OA485" s="1"/>
      <c r="OB485" s="1"/>
      <c r="OC485" s="1"/>
      <c r="OD485" s="1"/>
      <c r="OE485" s="1"/>
      <c r="OF485" s="1"/>
      <c r="OG485" s="1"/>
      <c r="OH485" s="1"/>
      <c r="OI485" s="1"/>
      <c r="OJ485" s="1"/>
      <c r="OK485" s="1"/>
      <c r="OL485" s="1"/>
      <c r="OM485" s="1"/>
      <c r="ON485" s="1"/>
      <c r="OO485" s="1"/>
      <c r="OP485" s="1"/>
      <c r="OQ485" s="1"/>
      <c r="OR485" s="1"/>
      <c r="OS485" s="1"/>
      <c r="OT485" s="1"/>
      <c r="OU485" s="1"/>
      <c r="OV485" s="1"/>
      <c r="OW485" s="1"/>
      <c r="OX485" s="1"/>
      <c r="OY485" s="1"/>
      <c r="OZ485" s="1"/>
      <c r="PA485" s="1"/>
      <c r="PB485" s="1"/>
      <c r="PC485" s="1"/>
      <c r="PD485" s="1"/>
      <c r="PE485" s="1"/>
      <c r="PF485" s="1"/>
      <c r="PG485" s="1"/>
      <c r="PH485" s="1"/>
      <c r="PI485" s="1"/>
      <c r="PJ485" s="1"/>
      <c r="PK485" s="1"/>
      <c r="PL485" s="1"/>
      <c r="PM485" s="1"/>
      <c r="PN485" s="1"/>
      <c r="PO485" s="1"/>
      <c r="PP485" s="1"/>
      <c r="PQ485" s="1"/>
      <c r="PR485" s="1"/>
      <c r="PS485" s="1"/>
      <c r="PT485" s="1"/>
      <c r="PU485" s="1"/>
      <c r="PV485" s="1"/>
      <c r="PW485" s="1"/>
      <c r="PX485" s="1"/>
      <c r="PY485" s="1"/>
      <c r="PZ485" s="1"/>
      <c r="QA485" s="1"/>
      <c r="QB485" s="1"/>
      <c r="QC485" s="1"/>
      <c r="QD485" s="1"/>
      <c r="QE485" s="1"/>
      <c r="QF485" s="1"/>
      <c r="QG485" s="1"/>
      <c r="QH485" s="1"/>
      <c r="QI485" s="1"/>
      <c r="QJ485" s="1"/>
      <c r="QK485" s="1"/>
      <c r="QL485" s="1"/>
      <c r="QM485" s="1"/>
      <c r="QN485" s="1"/>
      <c r="QO485" s="1"/>
      <c r="QP485" s="1"/>
      <c r="QQ485" s="1"/>
      <c r="QR485" s="1"/>
      <c r="QS485" s="1"/>
      <c r="QT485" s="1"/>
      <c r="QU485" s="1"/>
      <c r="QV485" s="1"/>
      <c r="QW485" s="1"/>
      <c r="QX485" s="1"/>
      <c r="QY485" s="1"/>
      <c r="QZ485" s="1"/>
      <c r="RA485" s="1"/>
      <c r="RB485" s="1"/>
      <c r="RC485" s="1"/>
      <c r="RD485" s="1"/>
      <c r="RE485" s="1"/>
      <c r="RF485" s="1"/>
      <c r="RG485" s="1"/>
      <c r="RH485" s="1"/>
      <c r="RI485" s="1"/>
      <c r="RJ485" s="1"/>
      <c r="RK485" s="1"/>
      <c r="RL485" s="1"/>
      <c r="RM485" s="1"/>
      <c r="RN485" s="1"/>
      <c r="RO485" s="1"/>
      <c r="RP485" s="1"/>
      <c r="RQ485" s="1"/>
      <c r="RR485" s="1"/>
      <c r="RS485" s="1"/>
      <c r="RT485" s="1"/>
      <c r="RU485" s="1"/>
      <c r="RV485" s="1"/>
      <c r="RW485" s="1"/>
      <c r="RX485" s="1"/>
      <c r="RY485" s="1"/>
      <c r="RZ485" s="1"/>
      <c r="SA485" s="1"/>
      <c r="SB485" s="1"/>
      <c r="SC485" s="1"/>
      <c r="SD485" s="1"/>
      <c r="SE485" s="1"/>
      <c r="SF485" s="1"/>
      <c r="SG485" s="1"/>
      <c r="SH485" s="1"/>
      <c r="SI485" s="1"/>
      <c r="SJ485" s="1"/>
      <c r="SK485" s="1"/>
      <c r="SL485" s="1"/>
      <c r="SM485" s="1"/>
      <c r="SN485" s="1"/>
      <c r="SO485" s="1"/>
      <c r="SP485" s="1"/>
      <c r="SQ485" s="1"/>
      <c r="SR485" s="1"/>
      <c r="SS485" s="1"/>
      <c r="ST485" s="1"/>
      <c r="SU485" s="1"/>
      <c r="SV485" s="1"/>
      <c r="SW485" s="1"/>
      <c r="SX485" s="1"/>
      <c r="SY485" s="1"/>
      <c r="SZ485" s="1"/>
      <c r="TA485" s="1"/>
      <c r="TB485" s="1"/>
      <c r="TC485" s="1"/>
      <c r="TD485" s="1"/>
      <c r="TE485" s="1"/>
      <c r="TF485" s="1"/>
      <c r="TG485" s="1"/>
      <c r="TH485" s="1"/>
      <c r="TI485" s="1"/>
      <c r="TJ485" s="1"/>
      <c r="TK485" s="1"/>
      <c r="TL485" s="1"/>
      <c r="TM485" s="1"/>
      <c r="TN485" s="1"/>
      <c r="TO485" s="1"/>
      <c r="TP485" s="1"/>
      <c r="TQ485" s="1"/>
      <c r="TR485" s="1"/>
      <c r="TS485" s="1"/>
      <c r="TT485" s="1"/>
      <c r="TU485" s="1"/>
      <c r="TV485" s="1"/>
      <c r="TW485" s="1"/>
      <c r="TX485" s="1"/>
      <c r="TY485" s="1"/>
      <c r="TZ485" s="1"/>
      <c r="UA485" s="1"/>
      <c r="UB485" s="1"/>
      <c r="UC485" s="1"/>
      <c r="UD485" s="1"/>
      <c r="UE485" s="1"/>
      <c r="UF485" s="1"/>
      <c r="UG485" s="1"/>
      <c r="UH485" s="1"/>
      <c r="UI485" s="1"/>
      <c r="UJ485" s="1"/>
      <c r="UK485" s="1"/>
      <c r="UL485" s="1"/>
      <c r="UM485" s="1"/>
      <c r="UN485" s="1"/>
      <c r="UO485" s="1"/>
      <c r="UP485" s="1"/>
      <c r="UQ485" s="1"/>
      <c r="UR485" s="1"/>
      <c r="US485" s="1"/>
      <c r="UT485" s="1"/>
      <c r="UU485" s="1"/>
      <c r="UV485" s="1"/>
      <c r="UW485" s="1"/>
      <c r="UX485" s="1"/>
      <c r="UY485" s="1"/>
      <c r="UZ485" s="1"/>
      <c r="VA485" s="1"/>
      <c r="VB485" s="1"/>
      <c r="VC485" s="1"/>
      <c r="VD485" s="1"/>
      <c r="VE485" s="1"/>
      <c r="VF485" s="1"/>
      <c r="VG485" s="1"/>
      <c r="VH485" s="1"/>
      <c r="VI485" s="1"/>
      <c r="VJ485" s="1"/>
      <c r="VK485" s="1"/>
      <c r="VL485" s="1"/>
      <c r="VM485" s="1"/>
      <c r="VN485" s="1"/>
      <c r="VO485" s="1"/>
      <c r="VP485" s="1"/>
      <c r="VQ485" s="1"/>
      <c r="VR485" s="1"/>
      <c r="VS485" s="1"/>
      <c r="VT485" s="1"/>
      <c r="VU485" s="1"/>
      <c r="VV485" s="1"/>
      <c r="VW485" s="1"/>
      <c r="VX485" s="1"/>
      <c r="VY485" s="1"/>
      <c r="VZ485" s="1"/>
      <c r="WA485" s="1"/>
      <c r="WB485" s="1"/>
      <c r="WC485" s="1"/>
      <c r="WD485" s="1"/>
      <c r="WE485" s="1"/>
      <c r="WF485" s="1"/>
      <c r="WG485" s="1"/>
      <c r="WH485" s="1"/>
      <c r="WI485" s="1"/>
      <c r="WJ485" s="1"/>
      <c r="WK485" s="1"/>
      <c r="WL485" s="1"/>
      <c r="WM485" s="1"/>
      <c r="WN485" s="1"/>
      <c r="WO485" s="1"/>
      <c r="WP485" s="1"/>
      <c r="WQ485" s="1"/>
      <c r="WR485" s="1"/>
      <c r="WS485" s="1"/>
      <c r="WT485" s="1"/>
      <c r="WU485" s="1"/>
      <c r="WV485" s="1"/>
      <c r="WW485" s="1"/>
      <c r="WX485" s="1"/>
      <c r="WY485" s="1"/>
      <c r="WZ485" s="1"/>
      <c r="XA485" s="1"/>
      <c r="XB485" s="1"/>
      <c r="XC485" s="1"/>
      <c r="XD485" s="1"/>
      <c r="XE485" s="1"/>
      <c r="XF485" s="1"/>
      <c r="XG485" s="1"/>
      <c r="XH485" s="1"/>
      <c r="XI485" s="1"/>
      <c r="XJ485" s="1"/>
      <c r="XK485" s="1"/>
      <c r="XL485" s="1"/>
      <c r="XM485" s="1"/>
      <c r="XN485" s="1"/>
      <c r="XO485" s="1"/>
      <c r="XP485" s="1"/>
      <c r="XQ485" s="1"/>
      <c r="XR485" s="1"/>
      <c r="XS485" s="1"/>
      <c r="XT485" s="1"/>
      <c r="XU485" s="1"/>
      <c r="XV485" s="1"/>
      <c r="XW485" s="1"/>
      <c r="XX485" s="1"/>
      <c r="XY485" s="1"/>
      <c r="XZ485" s="1"/>
      <c r="YA485" s="1"/>
      <c r="YB485" s="1"/>
      <c r="YC485" s="1"/>
      <c r="YD485" s="1"/>
      <c r="YE485" s="1"/>
      <c r="YF485" s="1"/>
      <c r="YG485" s="1"/>
      <c r="YH485" s="1"/>
      <c r="YI485" s="1"/>
      <c r="YJ485" s="1"/>
      <c r="YK485" s="1"/>
      <c r="YL485" s="1"/>
      <c r="YM485" s="1"/>
      <c r="YN485" s="1"/>
      <c r="YO485" s="1"/>
      <c r="YP485" s="1"/>
      <c r="YQ485" s="1"/>
      <c r="YR485" s="1"/>
      <c r="YS485" s="1"/>
      <c r="YT485" s="1"/>
      <c r="YU485" s="1"/>
      <c r="YV485" s="1"/>
      <c r="YW485" s="1"/>
      <c r="YX485" s="1"/>
      <c r="YY485" s="1"/>
      <c r="YZ485" s="1"/>
      <c r="ZA485" s="1"/>
      <c r="ZB485" s="1"/>
      <c r="ZC485" s="1"/>
      <c r="ZD485" s="1"/>
      <c r="ZE485" s="1"/>
    </row>
    <row r="486" spans="1:681" ht="107.25" customHeight="1">
      <c r="A486" s="128" t="s">
        <v>93</v>
      </c>
      <c r="B486" s="145">
        <v>9</v>
      </c>
      <c r="C486" s="142" t="s">
        <v>1229</v>
      </c>
      <c r="D486" s="131" t="s">
        <v>1204</v>
      </c>
      <c r="E486" s="134" t="s">
        <v>1236</v>
      </c>
      <c r="F486" s="99">
        <f t="shared" si="46"/>
        <v>500</v>
      </c>
      <c r="G486" s="64"/>
      <c r="H486" s="64"/>
      <c r="I486" s="64"/>
      <c r="J486" s="64"/>
      <c r="K486" s="64">
        <v>500</v>
      </c>
      <c r="L486" s="131" t="s">
        <v>98</v>
      </c>
      <c r="M486" s="131" t="s">
        <v>99</v>
      </c>
      <c r="N486" s="5"/>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c r="EV486" s="1"/>
      <c r="EW486" s="1"/>
      <c r="EX486" s="1"/>
      <c r="EY486" s="1"/>
      <c r="EZ486" s="1"/>
      <c r="FA486" s="1"/>
      <c r="FB486" s="1"/>
      <c r="FC486" s="1"/>
      <c r="FD486" s="1"/>
      <c r="FE486" s="1"/>
      <c r="FF486" s="1"/>
      <c r="FG486" s="1"/>
      <c r="FH486" s="1"/>
      <c r="FI486" s="1"/>
      <c r="FJ486" s="1"/>
      <c r="FK486" s="1"/>
      <c r="FL486" s="1"/>
      <c r="FM486" s="1"/>
      <c r="FN486" s="1"/>
      <c r="FO486" s="1"/>
      <c r="FP486" s="1"/>
      <c r="FQ486" s="1"/>
      <c r="FR486" s="1"/>
      <c r="FS486" s="1"/>
      <c r="FT486" s="1"/>
      <c r="FU486" s="1"/>
      <c r="FV486" s="1"/>
      <c r="FW486" s="1"/>
      <c r="FX486" s="1"/>
      <c r="FY486" s="1"/>
      <c r="FZ486" s="1"/>
      <c r="GA486" s="1"/>
      <c r="GB486" s="1"/>
      <c r="GC486" s="1"/>
      <c r="GD486" s="1"/>
      <c r="GE486" s="1"/>
      <c r="GF486" s="1"/>
      <c r="GG486" s="1"/>
      <c r="GH486" s="1"/>
      <c r="GI486" s="1"/>
      <c r="GJ486" s="1"/>
      <c r="GK486" s="1"/>
      <c r="GL486" s="1"/>
      <c r="GM486" s="1"/>
      <c r="GN486" s="1"/>
      <c r="GO486" s="1"/>
      <c r="GP486" s="1"/>
      <c r="GQ486" s="1"/>
      <c r="GR486" s="1"/>
      <c r="GS486" s="1"/>
      <c r="GT486" s="1"/>
      <c r="GU486" s="1"/>
      <c r="GV486" s="1"/>
      <c r="GW486" s="1"/>
      <c r="GX486" s="1"/>
      <c r="GY486" s="1"/>
      <c r="GZ486" s="1"/>
      <c r="HA486" s="1"/>
      <c r="HB486" s="1"/>
      <c r="HC486" s="1"/>
      <c r="HD486" s="1"/>
      <c r="HE486" s="1"/>
      <c r="HF486" s="1"/>
      <c r="HG486" s="1"/>
      <c r="HH486" s="1"/>
      <c r="HI486" s="1"/>
      <c r="HJ486" s="1"/>
      <c r="HK486" s="1"/>
      <c r="HL486" s="1"/>
      <c r="HM486" s="1"/>
      <c r="HN486" s="1"/>
      <c r="HO486" s="1"/>
      <c r="HP486" s="1"/>
      <c r="HQ486" s="1"/>
      <c r="HR486" s="1"/>
      <c r="HS486" s="1"/>
      <c r="HT486" s="1"/>
      <c r="HU486" s="1"/>
      <c r="HV486" s="1"/>
      <c r="HW486" s="1"/>
      <c r="HX486" s="1"/>
      <c r="HY486" s="1"/>
      <c r="HZ486" s="1"/>
      <c r="IA486" s="1"/>
      <c r="IB486" s="1"/>
      <c r="IC486" s="1"/>
      <c r="ID486" s="1"/>
      <c r="IE486" s="1"/>
      <c r="IF486" s="1"/>
      <c r="IG486" s="1"/>
      <c r="IH486" s="1"/>
      <c r="II486" s="1"/>
      <c r="IJ486" s="1"/>
      <c r="IK486" s="1"/>
      <c r="IL486" s="1"/>
      <c r="IM486" s="1"/>
      <c r="IN486" s="1"/>
      <c r="IO486" s="1"/>
      <c r="IP486" s="1"/>
      <c r="IQ486" s="1"/>
      <c r="IR486" s="1"/>
      <c r="IS486" s="1"/>
      <c r="IT486" s="1"/>
      <c r="IU486" s="1"/>
      <c r="IV486" s="1"/>
      <c r="IW486" s="1"/>
      <c r="IX486" s="1"/>
      <c r="IY486" s="1"/>
      <c r="IZ486" s="1"/>
      <c r="JA486" s="1"/>
      <c r="JB486" s="1"/>
      <c r="JC486" s="1"/>
      <c r="JD486" s="1"/>
      <c r="JE486" s="1"/>
      <c r="JF486" s="1"/>
      <c r="JG486" s="1"/>
      <c r="JH486" s="1"/>
      <c r="JI486" s="1"/>
      <c r="JJ486" s="1"/>
      <c r="JK486" s="1"/>
      <c r="JL486" s="1"/>
      <c r="JM486" s="1"/>
      <c r="JN486" s="1"/>
      <c r="JO486" s="1"/>
      <c r="JP486" s="1"/>
      <c r="JQ486" s="1"/>
      <c r="JR486" s="1"/>
      <c r="JS486" s="1"/>
      <c r="JT486" s="1"/>
      <c r="JU486" s="1"/>
      <c r="JV486" s="1"/>
      <c r="JW486" s="1"/>
      <c r="JX486" s="1"/>
      <c r="JY486" s="1"/>
      <c r="JZ486" s="1"/>
      <c r="KA486" s="1"/>
      <c r="KB486" s="1"/>
      <c r="KC486" s="1"/>
      <c r="KD486" s="1"/>
      <c r="KE486" s="1"/>
      <c r="KF486" s="1"/>
      <c r="KG486" s="1"/>
      <c r="KH486" s="1"/>
      <c r="KI486" s="1"/>
      <c r="KJ486" s="1"/>
      <c r="KK486" s="1"/>
      <c r="KL486" s="1"/>
      <c r="KM486" s="1"/>
      <c r="KN486" s="1"/>
      <c r="KO486" s="1"/>
      <c r="KP486" s="1"/>
      <c r="KQ486" s="1"/>
      <c r="KR486" s="1"/>
      <c r="KS486" s="1"/>
      <c r="KT486" s="1"/>
      <c r="KU486" s="1"/>
      <c r="KV486" s="1"/>
      <c r="KW486" s="1"/>
      <c r="KX486" s="1"/>
      <c r="KY486" s="1"/>
      <c r="KZ486" s="1"/>
      <c r="LA486" s="1"/>
      <c r="LB486" s="1"/>
      <c r="LC486" s="1"/>
      <c r="LD486" s="1"/>
      <c r="LE486" s="1"/>
      <c r="LF486" s="1"/>
      <c r="LG486" s="1"/>
      <c r="LH486" s="1"/>
      <c r="LI486" s="1"/>
      <c r="LJ486" s="1"/>
      <c r="LK486" s="1"/>
      <c r="LL486" s="1"/>
      <c r="LM486" s="1"/>
      <c r="LN486" s="1"/>
      <c r="LO486" s="1"/>
      <c r="LP486" s="1"/>
      <c r="LQ486" s="1"/>
      <c r="LR486" s="1"/>
      <c r="LS486" s="1"/>
      <c r="LT486" s="1"/>
      <c r="LU486" s="1"/>
      <c r="LV486" s="1"/>
      <c r="LW486" s="1"/>
      <c r="LX486" s="1"/>
      <c r="LY486" s="1"/>
      <c r="LZ486" s="1"/>
      <c r="MA486" s="1"/>
      <c r="MB486" s="1"/>
      <c r="MC486" s="1"/>
      <c r="MD486" s="1"/>
      <c r="ME486" s="1"/>
      <c r="MF486" s="1"/>
      <c r="MG486" s="1"/>
      <c r="MH486" s="1"/>
      <c r="MI486" s="1"/>
      <c r="MJ486" s="1"/>
      <c r="MK486" s="1"/>
      <c r="ML486" s="1"/>
      <c r="MM486" s="1"/>
      <c r="MN486" s="1"/>
      <c r="MO486" s="1"/>
      <c r="MP486" s="1"/>
      <c r="MQ486" s="1"/>
      <c r="MR486" s="1"/>
      <c r="MS486" s="1"/>
      <c r="MT486" s="1"/>
      <c r="MU486" s="1"/>
      <c r="MV486" s="1"/>
      <c r="MW486" s="1"/>
      <c r="MX486" s="1"/>
      <c r="MY486" s="1"/>
      <c r="MZ486" s="1"/>
      <c r="NA486" s="1"/>
      <c r="NB486" s="1"/>
      <c r="NC486" s="1"/>
      <c r="ND486" s="1"/>
      <c r="NE486" s="1"/>
      <c r="NF486" s="1"/>
      <c r="NG486" s="1"/>
      <c r="NH486" s="1"/>
      <c r="NI486" s="1"/>
      <c r="NJ486" s="1"/>
      <c r="NK486" s="1"/>
      <c r="NL486" s="1"/>
      <c r="NM486" s="1"/>
      <c r="NN486" s="1"/>
      <c r="NO486" s="1"/>
      <c r="NP486" s="1"/>
      <c r="NQ486" s="1"/>
      <c r="NR486" s="1"/>
      <c r="NS486" s="1"/>
      <c r="NT486" s="1"/>
      <c r="NU486" s="1"/>
      <c r="NV486" s="1"/>
      <c r="NW486" s="1"/>
      <c r="NX486" s="1"/>
      <c r="NY486" s="1"/>
      <c r="NZ486" s="1"/>
      <c r="OA486" s="1"/>
      <c r="OB486" s="1"/>
      <c r="OC486" s="1"/>
      <c r="OD486" s="1"/>
      <c r="OE486" s="1"/>
      <c r="OF486" s="1"/>
      <c r="OG486" s="1"/>
      <c r="OH486" s="1"/>
      <c r="OI486" s="1"/>
      <c r="OJ486" s="1"/>
      <c r="OK486" s="1"/>
      <c r="OL486" s="1"/>
      <c r="OM486" s="1"/>
      <c r="ON486" s="1"/>
      <c r="OO486" s="1"/>
      <c r="OP486" s="1"/>
      <c r="OQ486" s="1"/>
      <c r="OR486" s="1"/>
      <c r="OS486" s="1"/>
      <c r="OT486" s="1"/>
      <c r="OU486" s="1"/>
      <c r="OV486" s="1"/>
      <c r="OW486" s="1"/>
      <c r="OX486" s="1"/>
      <c r="OY486" s="1"/>
      <c r="OZ486" s="1"/>
      <c r="PA486" s="1"/>
      <c r="PB486" s="1"/>
      <c r="PC486" s="1"/>
      <c r="PD486" s="1"/>
      <c r="PE486" s="1"/>
      <c r="PF486" s="1"/>
      <c r="PG486" s="1"/>
      <c r="PH486" s="1"/>
      <c r="PI486" s="1"/>
      <c r="PJ486" s="1"/>
      <c r="PK486" s="1"/>
      <c r="PL486" s="1"/>
      <c r="PM486" s="1"/>
      <c r="PN486" s="1"/>
      <c r="PO486" s="1"/>
      <c r="PP486" s="1"/>
      <c r="PQ486" s="1"/>
      <c r="PR486" s="1"/>
      <c r="PS486" s="1"/>
      <c r="PT486" s="1"/>
      <c r="PU486" s="1"/>
      <c r="PV486" s="1"/>
      <c r="PW486" s="1"/>
      <c r="PX486" s="1"/>
      <c r="PY486" s="1"/>
      <c r="PZ486" s="1"/>
      <c r="QA486" s="1"/>
      <c r="QB486" s="1"/>
      <c r="QC486" s="1"/>
      <c r="QD486" s="1"/>
      <c r="QE486" s="1"/>
      <c r="QF486" s="1"/>
      <c r="QG486" s="1"/>
      <c r="QH486" s="1"/>
      <c r="QI486" s="1"/>
      <c r="QJ486" s="1"/>
      <c r="QK486" s="1"/>
      <c r="QL486" s="1"/>
      <c r="QM486" s="1"/>
      <c r="QN486" s="1"/>
      <c r="QO486" s="1"/>
      <c r="QP486" s="1"/>
      <c r="QQ486" s="1"/>
      <c r="QR486" s="1"/>
      <c r="QS486" s="1"/>
      <c r="QT486" s="1"/>
      <c r="QU486" s="1"/>
      <c r="QV486" s="1"/>
      <c r="QW486" s="1"/>
      <c r="QX486" s="1"/>
      <c r="QY486" s="1"/>
      <c r="QZ486" s="1"/>
      <c r="RA486" s="1"/>
      <c r="RB486" s="1"/>
      <c r="RC486" s="1"/>
      <c r="RD486" s="1"/>
      <c r="RE486" s="1"/>
      <c r="RF486" s="1"/>
      <c r="RG486" s="1"/>
      <c r="RH486" s="1"/>
      <c r="RI486" s="1"/>
      <c r="RJ486" s="1"/>
      <c r="RK486" s="1"/>
      <c r="RL486" s="1"/>
      <c r="RM486" s="1"/>
      <c r="RN486" s="1"/>
      <c r="RO486" s="1"/>
      <c r="RP486" s="1"/>
      <c r="RQ486" s="1"/>
      <c r="RR486" s="1"/>
      <c r="RS486" s="1"/>
      <c r="RT486" s="1"/>
      <c r="RU486" s="1"/>
      <c r="RV486" s="1"/>
      <c r="RW486" s="1"/>
      <c r="RX486" s="1"/>
      <c r="RY486" s="1"/>
      <c r="RZ486" s="1"/>
      <c r="SA486" s="1"/>
      <c r="SB486" s="1"/>
      <c r="SC486" s="1"/>
      <c r="SD486" s="1"/>
      <c r="SE486" s="1"/>
      <c r="SF486" s="1"/>
      <c r="SG486" s="1"/>
      <c r="SH486" s="1"/>
      <c r="SI486" s="1"/>
      <c r="SJ486" s="1"/>
      <c r="SK486" s="1"/>
      <c r="SL486" s="1"/>
      <c r="SM486" s="1"/>
      <c r="SN486" s="1"/>
      <c r="SO486" s="1"/>
      <c r="SP486" s="1"/>
      <c r="SQ486" s="1"/>
      <c r="SR486" s="1"/>
      <c r="SS486" s="1"/>
      <c r="ST486" s="1"/>
      <c r="SU486" s="1"/>
      <c r="SV486" s="1"/>
      <c r="SW486" s="1"/>
      <c r="SX486" s="1"/>
      <c r="SY486" s="1"/>
      <c r="SZ486" s="1"/>
      <c r="TA486" s="1"/>
      <c r="TB486" s="1"/>
      <c r="TC486" s="1"/>
      <c r="TD486" s="1"/>
      <c r="TE486" s="1"/>
      <c r="TF486" s="1"/>
      <c r="TG486" s="1"/>
      <c r="TH486" s="1"/>
      <c r="TI486" s="1"/>
      <c r="TJ486" s="1"/>
      <c r="TK486" s="1"/>
      <c r="TL486" s="1"/>
      <c r="TM486" s="1"/>
      <c r="TN486" s="1"/>
      <c r="TO486" s="1"/>
      <c r="TP486" s="1"/>
      <c r="TQ486" s="1"/>
      <c r="TR486" s="1"/>
      <c r="TS486" s="1"/>
      <c r="TT486" s="1"/>
      <c r="TU486" s="1"/>
      <c r="TV486" s="1"/>
      <c r="TW486" s="1"/>
      <c r="TX486" s="1"/>
      <c r="TY486" s="1"/>
      <c r="TZ486" s="1"/>
      <c r="UA486" s="1"/>
      <c r="UB486" s="1"/>
      <c r="UC486" s="1"/>
      <c r="UD486" s="1"/>
      <c r="UE486" s="1"/>
      <c r="UF486" s="1"/>
      <c r="UG486" s="1"/>
      <c r="UH486" s="1"/>
      <c r="UI486" s="1"/>
      <c r="UJ486" s="1"/>
      <c r="UK486" s="1"/>
      <c r="UL486" s="1"/>
      <c r="UM486" s="1"/>
      <c r="UN486" s="1"/>
      <c r="UO486" s="1"/>
      <c r="UP486" s="1"/>
      <c r="UQ486" s="1"/>
      <c r="UR486" s="1"/>
      <c r="US486" s="1"/>
      <c r="UT486" s="1"/>
      <c r="UU486" s="1"/>
      <c r="UV486" s="1"/>
      <c r="UW486" s="1"/>
      <c r="UX486" s="1"/>
      <c r="UY486" s="1"/>
      <c r="UZ486" s="1"/>
      <c r="VA486" s="1"/>
      <c r="VB486" s="1"/>
      <c r="VC486" s="1"/>
      <c r="VD486" s="1"/>
      <c r="VE486" s="1"/>
      <c r="VF486" s="1"/>
      <c r="VG486" s="1"/>
      <c r="VH486" s="1"/>
      <c r="VI486" s="1"/>
      <c r="VJ486" s="1"/>
      <c r="VK486" s="1"/>
      <c r="VL486" s="1"/>
      <c r="VM486" s="1"/>
      <c r="VN486" s="1"/>
      <c r="VO486" s="1"/>
      <c r="VP486" s="1"/>
      <c r="VQ486" s="1"/>
      <c r="VR486" s="1"/>
      <c r="VS486" s="1"/>
      <c r="VT486" s="1"/>
      <c r="VU486" s="1"/>
      <c r="VV486" s="1"/>
      <c r="VW486" s="1"/>
      <c r="VX486" s="1"/>
      <c r="VY486" s="1"/>
      <c r="VZ486" s="1"/>
      <c r="WA486" s="1"/>
      <c r="WB486" s="1"/>
      <c r="WC486" s="1"/>
      <c r="WD486" s="1"/>
      <c r="WE486" s="1"/>
      <c r="WF486" s="1"/>
      <c r="WG486" s="1"/>
      <c r="WH486" s="1"/>
      <c r="WI486" s="1"/>
      <c r="WJ486" s="1"/>
      <c r="WK486" s="1"/>
      <c r="WL486" s="1"/>
      <c r="WM486" s="1"/>
      <c r="WN486" s="1"/>
      <c r="WO486" s="1"/>
      <c r="WP486" s="1"/>
      <c r="WQ486" s="1"/>
      <c r="WR486" s="1"/>
      <c r="WS486" s="1"/>
      <c r="WT486" s="1"/>
      <c r="WU486" s="1"/>
      <c r="WV486" s="1"/>
      <c r="WW486" s="1"/>
      <c r="WX486" s="1"/>
      <c r="WY486" s="1"/>
      <c r="WZ486" s="1"/>
      <c r="XA486" s="1"/>
      <c r="XB486" s="1"/>
      <c r="XC486" s="1"/>
      <c r="XD486" s="1"/>
      <c r="XE486" s="1"/>
      <c r="XF486" s="1"/>
      <c r="XG486" s="1"/>
      <c r="XH486" s="1"/>
      <c r="XI486" s="1"/>
      <c r="XJ486" s="1"/>
      <c r="XK486" s="1"/>
      <c r="XL486" s="1"/>
      <c r="XM486" s="1"/>
      <c r="XN486" s="1"/>
      <c r="XO486" s="1"/>
      <c r="XP486" s="1"/>
      <c r="XQ486" s="1"/>
      <c r="XR486" s="1"/>
      <c r="XS486" s="1"/>
      <c r="XT486" s="1"/>
      <c r="XU486" s="1"/>
      <c r="XV486" s="1"/>
      <c r="XW486" s="1"/>
      <c r="XX486" s="1"/>
      <c r="XY486" s="1"/>
      <c r="XZ486" s="1"/>
      <c r="YA486" s="1"/>
      <c r="YB486" s="1"/>
      <c r="YC486" s="1"/>
      <c r="YD486" s="1"/>
      <c r="YE486" s="1"/>
      <c r="YF486" s="1"/>
      <c r="YG486" s="1"/>
      <c r="YH486" s="1"/>
      <c r="YI486" s="1"/>
      <c r="YJ486" s="1"/>
      <c r="YK486" s="1"/>
      <c r="YL486" s="1"/>
      <c r="YM486" s="1"/>
      <c r="YN486" s="1"/>
      <c r="YO486" s="1"/>
      <c r="YP486" s="1"/>
      <c r="YQ486" s="1"/>
      <c r="YR486" s="1"/>
      <c r="YS486" s="1"/>
      <c r="YT486" s="1"/>
      <c r="YU486" s="1"/>
      <c r="YV486" s="1"/>
      <c r="YW486" s="1"/>
      <c r="YX486" s="1"/>
      <c r="YY486" s="1"/>
      <c r="YZ486" s="1"/>
      <c r="ZA486" s="1"/>
      <c r="ZB486" s="1"/>
      <c r="ZC486" s="1"/>
      <c r="ZD486" s="1"/>
      <c r="ZE486" s="1"/>
    </row>
    <row r="487" spans="1:681" ht="170.25" customHeight="1">
      <c r="A487" s="202" t="s">
        <v>1214</v>
      </c>
      <c r="B487" s="145">
        <v>10</v>
      </c>
      <c r="C487" s="7" t="s">
        <v>1230</v>
      </c>
      <c r="D487" s="131" t="s">
        <v>1204</v>
      </c>
      <c r="E487" s="134" t="s">
        <v>30</v>
      </c>
      <c r="F487" s="99">
        <f t="shared" si="46"/>
        <v>30</v>
      </c>
      <c r="G487" s="147"/>
      <c r="H487" s="147"/>
      <c r="I487" s="147">
        <v>30</v>
      </c>
      <c r="J487" s="147"/>
      <c r="K487" s="147"/>
      <c r="L487" s="89" t="s">
        <v>1215</v>
      </c>
      <c r="M487" s="131" t="s">
        <v>1216</v>
      </c>
      <c r="N487" s="5"/>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c r="EV487" s="1"/>
      <c r="EW487" s="1"/>
      <c r="EX487" s="1"/>
      <c r="EY487" s="1"/>
      <c r="EZ487" s="1"/>
      <c r="FA487" s="1"/>
      <c r="FB487" s="1"/>
      <c r="FC487" s="1"/>
      <c r="FD487" s="1"/>
      <c r="FE487" s="1"/>
      <c r="FF487" s="1"/>
      <c r="FG487" s="1"/>
      <c r="FH487" s="1"/>
      <c r="FI487" s="1"/>
      <c r="FJ487" s="1"/>
      <c r="FK487" s="1"/>
      <c r="FL487" s="1"/>
      <c r="FM487" s="1"/>
      <c r="FN487" s="1"/>
      <c r="FO487" s="1"/>
      <c r="FP487" s="1"/>
      <c r="FQ487" s="1"/>
      <c r="FR487" s="1"/>
      <c r="FS487" s="1"/>
      <c r="FT487" s="1"/>
      <c r="FU487" s="1"/>
      <c r="FV487" s="1"/>
      <c r="FW487" s="1"/>
      <c r="FX487" s="1"/>
      <c r="FY487" s="1"/>
      <c r="FZ487" s="1"/>
      <c r="GA487" s="1"/>
      <c r="GB487" s="1"/>
      <c r="GC487" s="1"/>
      <c r="GD487" s="1"/>
      <c r="GE487" s="1"/>
      <c r="GF487" s="1"/>
      <c r="GG487" s="1"/>
      <c r="GH487" s="1"/>
      <c r="GI487" s="1"/>
      <c r="GJ487" s="1"/>
      <c r="GK487" s="1"/>
      <c r="GL487" s="1"/>
      <c r="GM487" s="1"/>
      <c r="GN487" s="1"/>
      <c r="GO487" s="1"/>
      <c r="GP487" s="1"/>
      <c r="GQ487" s="1"/>
      <c r="GR487" s="1"/>
      <c r="GS487" s="1"/>
      <c r="GT487" s="1"/>
      <c r="GU487" s="1"/>
      <c r="GV487" s="1"/>
      <c r="GW487" s="1"/>
      <c r="GX487" s="1"/>
      <c r="GY487" s="1"/>
      <c r="GZ487" s="1"/>
      <c r="HA487" s="1"/>
      <c r="HB487" s="1"/>
      <c r="HC487" s="1"/>
      <c r="HD487" s="1"/>
      <c r="HE487" s="1"/>
      <c r="HF487" s="1"/>
      <c r="HG487" s="1"/>
      <c r="HH487" s="1"/>
      <c r="HI487" s="1"/>
      <c r="HJ487" s="1"/>
      <c r="HK487" s="1"/>
      <c r="HL487" s="1"/>
      <c r="HM487" s="1"/>
      <c r="HN487" s="1"/>
      <c r="HO487" s="1"/>
      <c r="HP487" s="1"/>
      <c r="HQ487" s="1"/>
      <c r="HR487" s="1"/>
      <c r="HS487" s="1"/>
      <c r="HT487" s="1"/>
      <c r="HU487" s="1"/>
      <c r="HV487" s="1"/>
      <c r="HW487" s="1"/>
      <c r="HX487" s="1"/>
      <c r="HY487" s="1"/>
      <c r="HZ487" s="1"/>
      <c r="IA487" s="1"/>
      <c r="IB487" s="1"/>
      <c r="IC487" s="1"/>
      <c r="ID487" s="1"/>
      <c r="IE487" s="1"/>
      <c r="IF487" s="1"/>
      <c r="IG487" s="1"/>
      <c r="IH487" s="1"/>
      <c r="II487" s="1"/>
      <c r="IJ487" s="1"/>
      <c r="IK487" s="1"/>
      <c r="IL487" s="1"/>
      <c r="IM487" s="1"/>
      <c r="IN487" s="1"/>
      <c r="IO487" s="1"/>
      <c r="IP487" s="1"/>
      <c r="IQ487" s="1"/>
      <c r="IR487" s="1"/>
      <c r="IS487" s="1"/>
      <c r="IT487" s="1"/>
      <c r="IU487" s="1"/>
      <c r="IV487" s="1"/>
      <c r="IW487" s="1"/>
      <c r="IX487" s="1"/>
      <c r="IY487" s="1"/>
      <c r="IZ487" s="1"/>
      <c r="JA487" s="1"/>
      <c r="JB487" s="1"/>
      <c r="JC487" s="1"/>
      <c r="JD487" s="1"/>
      <c r="JE487" s="1"/>
      <c r="JF487" s="1"/>
      <c r="JG487" s="1"/>
      <c r="JH487" s="1"/>
      <c r="JI487" s="1"/>
      <c r="JJ487" s="1"/>
      <c r="JK487" s="1"/>
      <c r="JL487" s="1"/>
      <c r="JM487" s="1"/>
      <c r="JN487" s="1"/>
      <c r="JO487" s="1"/>
      <c r="JP487" s="1"/>
      <c r="JQ487" s="1"/>
      <c r="JR487" s="1"/>
      <c r="JS487" s="1"/>
      <c r="JT487" s="1"/>
      <c r="JU487" s="1"/>
      <c r="JV487" s="1"/>
      <c r="JW487" s="1"/>
      <c r="JX487" s="1"/>
      <c r="JY487" s="1"/>
      <c r="JZ487" s="1"/>
      <c r="KA487" s="1"/>
      <c r="KB487" s="1"/>
      <c r="KC487" s="1"/>
      <c r="KD487" s="1"/>
      <c r="KE487" s="1"/>
      <c r="KF487" s="1"/>
      <c r="KG487" s="1"/>
      <c r="KH487" s="1"/>
      <c r="KI487" s="1"/>
      <c r="KJ487" s="1"/>
      <c r="KK487" s="1"/>
      <c r="KL487" s="1"/>
      <c r="KM487" s="1"/>
      <c r="KN487" s="1"/>
      <c r="KO487" s="1"/>
      <c r="KP487" s="1"/>
      <c r="KQ487" s="1"/>
      <c r="KR487" s="1"/>
      <c r="KS487" s="1"/>
      <c r="KT487" s="1"/>
      <c r="KU487" s="1"/>
      <c r="KV487" s="1"/>
      <c r="KW487" s="1"/>
      <c r="KX487" s="1"/>
      <c r="KY487" s="1"/>
      <c r="KZ487" s="1"/>
      <c r="LA487" s="1"/>
      <c r="LB487" s="1"/>
      <c r="LC487" s="1"/>
      <c r="LD487" s="1"/>
      <c r="LE487" s="1"/>
      <c r="LF487" s="1"/>
      <c r="LG487" s="1"/>
      <c r="LH487" s="1"/>
      <c r="LI487" s="1"/>
      <c r="LJ487" s="1"/>
      <c r="LK487" s="1"/>
      <c r="LL487" s="1"/>
      <c r="LM487" s="1"/>
      <c r="LN487" s="1"/>
      <c r="LO487" s="1"/>
      <c r="LP487" s="1"/>
      <c r="LQ487" s="1"/>
      <c r="LR487" s="1"/>
      <c r="LS487" s="1"/>
      <c r="LT487" s="1"/>
      <c r="LU487" s="1"/>
      <c r="LV487" s="1"/>
      <c r="LW487" s="1"/>
      <c r="LX487" s="1"/>
      <c r="LY487" s="1"/>
      <c r="LZ487" s="1"/>
      <c r="MA487" s="1"/>
      <c r="MB487" s="1"/>
      <c r="MC487" s="1"/>
      <c r="MD487" s="1"/>
      <c r="ME487" s="1"/>
      <c r="MF487" s="1"/>
      <c r="MG487" s="1"/>
      <c r="MH487" s="1"/>
      <c r="MI487" s="1"/>
      <c r="MJ487" s="1"/>
      <c r="MK487" s="1"/>
      <c r="ML487" s="1"/>
      <c r="MM487" s="1"/>
      <c r="MN487" s="1"/>
      <c r="MO487" s="1"/>
      <c r="MP487" s="1"/>
      <c r="MQ487" s="1"/>
      <c r="MR487" s="1"/>
      <c r="MS487" s="1"/>
      <c r="MT487" s="1"/>
      <c r="MU487" s="1"/>
      <c r="MV487" s="1"/>
      <c r="MW487" s="1"/>
      <c r="MX487" s="1"/>
      <c r="MY487" s="1"/>
      <c r="MZ487" s="1"/>
      <c r="NA487" s="1"/>
      <c r="NB487" s="1"/>
      <c r="NC487" s="1"/>
      <c r="ND487" s="1"/>
      <c r="NE487" s="1"/>
      <c r="NF487" s="1"/>
      <c r="NG487" s="1"/>
      <c r="NH487" s="1"/>
      <c r="NI487" s="1"/>
      <c r="NJ487" s="1"/>
      <c r="NK487" s="1"/>
      <c r="NL487" s="1"/>
      <c r="NM487" s="1"/>
      <c r="NN487" s="1"/>
      <c r="NO487" s="1"/>
      <c r="NP487" s="1"/>
      <c r="NQ487" s="1"/>
      <c r="NR487" s="1"/>
      <c r="NS487" s="1"/>
      <c r="NT487" s="1"/>
      <c r="NU487" s="1"/>
      <c r="NV487" s="1"/>
      <c r="NW487" s="1"/>
      <c r="NX487" s="1"/>
      <c r="NY487" s="1"/>
      <c r="NZ487" s="1"/>
      <c r="OA487" s="1"/>
      <c r="OB487" s="1"/>
      <c r="OC487" s="1"/>
      <c r="OD487" s="1"/>
      <c r="OE487" s="1"/>
      <c r="OF487" s="1"/>
      <c r="OG487" s="1"/>
      <c r="OH487" s="1"/>
      <c r="OI487" s="1"/>
      <c r="OJ487" s="1"/>
      <c r="OK487" s="1"/>
      <c r="OL487" s="1"/>
      <c r="OM487" s="1"/>
      <c r="ON487" s="1"/>
      <c r="OO487" s="1"/>
      <c r="OP487" s="1"/>
      <c r="OQ487" s="1"/>
      <c r="OR487" s="1"/>
      <c r="OS487" s="1"/>
      <c r="OT487" s="1"/>
      <c r="OU487" s="1"/>
      <c r="OV487" s="1"/>
      <c r="OW487" s="1"/>
      <c r="OX487" s="1"/>
      <c r="OY487" s="1"/>
      <c r="OZ487" s="1"/>
      <c r="PA487" s="1"/>
      <c r="PB487" s="1"/>
      <c r="PC487" s="1"/>
      <c r="PD487" s="1"/>
      <c r="PE487" s="1"/>
      <c r="PF487" s="1"/>
      <c r="PG487" s="1"/>
      <c r="PH487" s="1"/>
      <c r="PI487" s="1"/>
      <c r="PJ487" s="1"/>
      <c r="PK487" s="1"/>
      <c r="PL487" s="1"/>
      <c r="PM487" s="1"/>
      <c r="PN487" s="1"/>
      <c r="PO487" s="1"/>
      <c r="PP487" s="1"/>
      <c r="PQ487" s="1"/>
      <c r="PR487" s="1"/>
      <c r="PS487" s="1"/>
      <c r="PT487" s="1"/>
      <c r="PU487" s="1"/>
      <c r="PV487" s="1"/>
      <c r="PW487" s="1"/>
      <c r="PX487" s="1"/>
      <c r="PY487" s="1"/>
      <c r="PZ487" s="1"/>
      <c r="QA487" s="1"/>
      <c r="QB487" s="1"/>
      <c r="QC487" s="1"/>
      <c r="QD487" s="1"/>
      <c r="QE487" s="1"/>
      <c r="QF487" s="1"/>
      <c r="QG487" s="1"/>
      <c r="QH487" s="1"/>
      <c r="QI487" s="1"/>
      <c r="QJ487" s="1"/>
      <c r="QK487" s="1"/>
      <c r="QL487" s="1"/>
      <c r="QM487" s="1"/>
      <c r="QN487" s="1"/>
      <c r="QO487" s="1"/>
      <c r="QP487" s="1"/>
      <c r="QQ487" s="1"/>
      <c r="QR487" s="1"/>
      <c r="QS487" s="1"/>
      <c r="QT487" s="1"/>
      <c r="QU487" s="1"/>
      <c r="QV487" s="1"/>
      <c r="QW487" s="1"/>
      <c r="QX487" s="1"/>
      <c r="QY487" s="1"/>
      <c r="QZ487" s="1"/>
      <c r="RA487" s="1"/>
      <c r="RB487" s="1"/>
      <c r="RC487" s="1"/>
      <c r="RD487" s="1"/>
      <c r="RE487" s="1"/>
      <c r="RF487" s="1"/>
      <c r="RG487" s="1"/>
      <c r="RH487" s="1"/>
      <c r="RI487" s="1"/>
      <c r="RJ487" s="1"/>
      <c r="RK487" s="1"/>
      <c r="RL487" s="1"/>
      <c r="RM487" s="1"/>
      <c r="RN487" s="1"/>
      <c r="RO487" s="1"/>
      <c r="RP487" s="1"/>
      <c r="RQ487" s="1"/>
      <c r="RR487" s="1"/>
      <c r="RS487" s="1"/>
      <c r="RT487" s="1"/>
      <c r="RU487" s="1"/>
      <c r="RV487" s="1"/>
      <c r="RW487" s="1"/>
      <c r="RX487" s="1"/>
      <c r="RY487" s="1"/>
      <c r="RZ487" s="1"/>
      <c r="SA487" s="1"/>
      <c r="SB487" s="1"/>
      <c r="SC487" s="1"/>
      <c r="SD487" s="1"/>
      <c r="SE487" s="1"/>
      <c r="SF487" s="1"/>
      <c r="SG487" s="1"/>
      <c r="SH487" s="1"/>
      <c r="SI487" s="1"/>
      <c r="SJ487" s="1"/>
      <c r="SK487" s="1"/>
      <c r="SL487" s="1"/>
      <c r="SM487" s="1"/>
      <c r="SN487" s="1"/>
      <c r="SO487" s="1"/>
      <c r="SP487" s="1"/>
      <c r="SQ487" s="1"/>
      <c r="SR487" s="1"/>
      <c r="SS487" s="1"/>
      <c r="ST487" s="1"/>
      <c r="SU487" s="1"/>
      <c r="SV487" s="1"/>
      <c r="SW487" s="1"/>
      <c r="SX487" s="1"/>
      <c r="SY487" s="1"/>
      <c r="SZ487" s="1"/>
      <c r="TA487" s="1"/>
      <c r="TB487" s="1"/>
      <c r="TC487" s="1"/>
      <c r="TD487" s="1"/>
      <c r="TE487" s="1"/>
      <c r="TF487" s="1"/>
      <c r="TG487" s="1"/>
      <c r="TH487" s="1"/>
      <c r="TI487" s="1"/>
      <c r="TJ487" s="1"/>
      <c r="TK487" s="1"/>
      <c r="TL487" s="1"/>
      <c r="TM487" s="1"/>
      <c r="TN487" s="1"/>
      <c r="TO487" s="1"/>
      <c r="TP487" s="1"/>
      <c r="TQ487" s="1"/>
      <c r="TR487" s="1"/>
      <c r="TS487" s="1"/>
      <c r="TT487" s="1"/>
      <c r="TU487" s="1"/>
      <c r="TV487" s="1"/>
      <c r="TW487" s="1"/>
      <c r="TX487" s="1"/>
      <c r="TY487" s="1"/>
      <c r="TZ487" s="1"/>
      <c r="UA487" s="1"/>
      <c r="UB487" s="1"/>
      <c r="UC487" s="1"/>
      <c r="UD487" s="1"/>
      <c r="UE487" s="1"/>
      <c r="UF487" s="1"/>
      <c r="UG487" s="1"/>
      <c r="UH487" s="1"/>
      <c r="UI487" s="1"/>
      <c r="UJ487" s="1"/>
      <c r="UK487" s="1"/>
      <c r="UL487" s="1"/>
      <c r="UM487" s="1"/>
      <c r="UN487" s="1"/>
      <c r="UO487" s="1"/>
      <c r="UP487" s="1"/>
      <c r="UQ487" s="1"/>
      <c r="UR487" s="1"/>
      <c r="US487" s="1"/>
      <c r="UT487" s="1"/>
      <c r="UU487" s="1"/>
      <c r="UV487" s="1"/>
      <c r="UW487" s="1"/>
      <c r="UX487" s="1"/>
      <c r="UY487" s="1"/>
      <c r="UZ487" s="1"/>
      <c r="VA487" s="1"/>
      <c r="VB487" s="1"/>
      <c r="VC487" s="1"/>
      <c r="VD487" s="1"/>
      <c r="VE487" s="1"/>
      <c r="VF487" s="1"/>
      <c r="VG487" s="1"/>
      <c r="VH487" s="1"/>
      <c r="VI487" s="1"/>
      <c r="VJ487" s="1"/>
      <c r="VK487" s="1"/>
      <c r="VL487" s="1"/>
      <c r="VM487" s="1"/>
      <c r="VN487" s="1"/>
      <c r="VO487" s="1"/>
      <c r="VP487" s="1"/>
      <c r="VQ487" s="1"/>
      <c r="VR487" s="1"/>
      <c r="VS487" s="1"/>
      <c r="VT487" s="1"/>
      <c r="VU487" s="1"/>
      <c r="VV487" s="1"/>
      <c r="VW487" s="1"/>
      <c r="VX487" s="1"/>
      <c r="VY487" s="1"/>
      <c r="VZ487" s="1"/>
      <c r="WA487" s="1"/>
      <c r="WB487" s="1"/>
      <c r="WC487" s="1"/>
      <c r="WD487" s="1"/>
      <c r="WE487" s="1"/>
      <c r="WF487" s="1"/>
      <c r="WG487" s="1"/>
      <c r="WH487" s="1"/>
      <c r="WI487" s="1"/>
      <c r="WJ487" s="1"/>
      <c r="WK487" s="1"/>
      <c r="WL487" s="1"/>
      <c r="WM487" s="1"/>
      <c r="WN487" s="1"/>
      <c r="WO487" s="1"/>
      <c r="WP487" s="1"/>
      <c r="WQ487" s="1"/>
      <c r="WR487" s="1"/>
      <c r="WS487" s="1"/>
      <c r="WT487" s="1"/>
      <c r="WU487" s="1"/>
      <c r="WV487" s="1"/>
      <c r="WW487" s="1"/>
      <c r="WX487" s="1"/>
      <c r="WY487" s="1"/>
      <c r="WZ487" s="1"/>
      <c r="XA487" s="1"/>
      <c r="XB487" s="1"/>
      <c r="XC487" s="1"/>
      <c r="XD487" s="1"/>
      <c r="XE487" s="1"/>
      <c r="XF487" s="1"/>
      <c r="XG487" s="1"/>
      <c r="XH487" s="1"/>
      <c r="XI487" s="1"/>
      <c r="XJ487" s="1"/>
      <c r="XK487" s="1"/>
      <c r="XL487" s="1"/>
      <c r="XM487" s="1"/>
      <c r="XN487" s="1"/>
      <c r="XO487" s="1"/>
      <c r="XP487" s="1"/>
      <c r="XQ487" s="1"/>
      <c r="XR487" s="1"/>
      <c r="XS487" s="1"/>
      <c r="XT487" s="1"/>
      <c r="XU487" s="1"/>
      <c r="XV487" s="1"/>
      <c r="XW487" s="1"/>
      <c r="XX487" s="1"/>
      <c r="XY487" s="1"/>
      <c r="XZ487" s="1"/>
      <c r="YA487" s="1"/>
      <c r="YB487" s="1"/>
      <c r="YC487" s="1"/>
      <c r="YD487" s="1"/>
      <c r="YE487" s="1"/>
      <c r="YF487" s="1"/>
      <c r="YG487" s="1"/>
      <c r="YH487" s="1"/>
      <c r="YI487" s="1"/>
      <c r="YJ487" s="1"/>
      <c r="YK487" s="1"/>
      <c r="YL487" s="1"/>
      <c r="YM487" s="1"/>
      <c r="YN487" s="1"/>
      <c r="YO487" s="1"/>
      <c r="YP487" s="1"/>
      <c r="YQ487" s="1"/>
      <c r="YR487" s="1"/>
      <c r="YS487" s="1"/>
      <c r="YT487" s="1"/>
      <c r="YU487" s="1"/>
      <c r="YV487" s="1"/>
      <c r="YW487" s="1"/>
      <c r="YX487" s="1"/>
      <c r="YY487" s="1"/>
      <c r="YZ487" s="1"/>
      <c r="ZA487" s="1"/>
      <c r="ZB487" s="1"/>
      <c r="ZC487" s="1"/>
      <c r="ZD487" s="1"/>
      <c r="ZE487" s="1"/>
    </row>
    <row r="488" spans="1:681" ht="93.75" customHeight="1">
      <c r="A488" s="227"/>
      <c r="B488" s="145">
        <v>11</v>
      </c>
      <c r="C488" s="142" t="s">
        <v>1231</v>
      </c>
      <c r="D488" s="131" t="s">
        <v>1204</v>
      </c>
      <c r="E488" s="134" t="s">
        <v>158</v>
      </c>
      <c r="F488" s="99">
        <f t="shared" si="46"/>
        <v>3</v>
      </c>
      <c r="G488" s="145"/>
      <c r="H488" s="145"/>
      <c r="I488" s="64"/>
      <c r="J488" s="145"/>
      <c r="K488" s="64">
        <v>3</v>
      </c>
      <c r="L488" s="89" t="s">
        <v>1217</v>
      </c>
      <c r="M488" s="89" t="s">
        <v>1234</v>
      </c>
      <c r="N488" s="5"/>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c r="EV488" s="1"/>
      <c r="EW488" s="1"/>
      <c r="EX488" s="1"/>
      <c r="EY488" s="1"/>
      <c r="EZ488" s="1"/>
      <c r="FA488" s="1"/>
      <c r="FB488" s="1"/>
      <c r="FC488" s="1"/>
      <c r="FD488" s="1"/>
      <c r="FE488" s="1"/>
      <c r="FF488" s="1"/>
      <c r="FG488" s="1"/>
      <c r="FH488" s="1"/>
      <c r="FI488" s="1"/>
      <c r="FJ488" s="1"/>
      <c r="FK488" s="1"/>
      <c r="FL488" s="1"/>
      <c r="FM488" s="1"/>
      <c r="FN488" s="1"/>
      <c r="FO488" s="1"/>
      <c r="FP488" s="1"/>
      <c r="FQ488" s="1"/>
      <c r="FR488" s="1"/>
      <c r="FS488" s="1"/>
      <c r="FT488" s="1"/>
      <c r="FU488" s="1"/>
      <c r="FV488" s="1"/>
      <c r="FW488" s="1"/>
      <c r="FX488" s="1"/>
      <c r="FY488" s="1"/>
      <c r="FZ488" s="1"/>
      <c r="GA488" s="1"/>
      <c r="GB488" s="1"/>
      <c r="GC488" s="1"/>
      <c r="GD488" s="1"/>
      <c r="GE488" s="1"/>
      <c r="GF488" s="1"/>
      <c r="GG488" s="1"/>
      <c r="GH488" s="1"/>
      <c r="GI488" s="1"/>
      <c r="GJ488" s="1"/>
      <c r="GK488" s="1"/>
      <c r="GL488" s="1"/>
      <c r="GM488" s="1"/>
      <c r="GN488" s="1"/>
      <c r="GO488" s="1"/>
      <c r="GP488" s="1"/>
      <c r="GQ488" s="1"/>
      <c r="GR488" s="1"/>
      <c r="GS488" s="1"/>
      <c r="GT488" s="1"/>
      <c r="GU488" s="1"/>
      <c r="GV488" s="1"/>
      <c r="GW488" s="1"/>
      <c r="GX488" s="1"/>
      <c r="GY488" s="1"/>
      <c r="GZ488" s="1"/>
      <c r="HA488" s="1"/>
      <c r="HB488" s="1"/>
      <c r="HC488" s="1"/>
      <c r="HD488" s="1"/>
      <c r="HE488" s="1"/>
      <c r="HF488" s="1"/>
      <c r="HG488" s="1"/>
      <c r="HH488" s="1"/>
      <c r="HI488" s="1"/>
      <c r="HJ488" s="1"/>
      <c r="HK488" s="1"/>
      <c r="HL488" s="1"/>
      <c r="HM488" s="1"/>
      <c r="HN488" s="1"/>
      <c r="HO488" s="1"/>
      <c r="HP488" s="1"/>
      <c r="HQ488" s="1"/>
      <c r="HR488" s="1"/>
      <c r="HS488" s="1"/>
      <c r="HT488" s="1"/>
      <c r="HU488" s="1"/>
      <c r="HV488" s="1"/>
      <c r="HW488" s="1"/>
      <c r="HX488" s="1"/>
      <c r="HY488" s="1"/>
      <c r="HZ488" s="1"/>
      <c r="IA488" s="1"/>
      <c r="IB488" s="1"/>
      <c r="IC488" s="1"/>
      <c r="ID488" s="1"/>
      <c r="IE488" s="1"/>
      <c r="IF488" s="1"/>
      <c r="IG488" s="1"/>
      <c r="IH488" s="1"/>
      <c r="II488" s="1"/>
      <c r="IJ488" s="1"/>
      <c r="IK488" s="1"/>
      <c r="IL488" s="1"/>
      <c r="IM488" s="1"/>
      <c r="IN488" s="1"/>
      <c r="IO488" s="1"/>
      <c r="IP488" s="1"/>
      <c r="IQ488" s="1"/>
      <c r="IR488" s="1"/>
      <c r="IS488" s="1"/>
      <c r="IT488" s="1"/>
      <c r="IU488" s="1"/>
      <c r="IV488" s="1"/>
      <c r="IW488" s="1"/>
      <c r="IX488" s="1"/>
      <c r="IY488" s="1"/>
      <c r="IZ488" s="1"/>
      <c r="JA488" s="1"/>
      <c r="JB488" s="1"/>
      <c r="JC488" s="1"/>
      <c r="JD488" s="1"/>
      <c r="JE488" s="1"/>
      <c r="JF488" s="1"/>
      <c r="JG488" s="1"/>
      <c r="JH488" s="1"/>
      <c r="JI488" s="1"/>
      <c r="JJ488" s="1"/>
      <c r="JK488" s="1"/>
      <c r="JL488" s="1"/>
      <c r="JM488" s="1"/>
      <c r="JN488" s="1"/>
      <c r="JO488" s="1"/>
      <c r="JP488" s="1"/>
      <c r="JQ488" s="1"/>
      <c r="JR488" s="1"/>
      <c r="JS488" s="1"/>
      <c r="JT488" s="1"/>
      <c r="JU488" s="1"/>
      <c r="JV488" s="1"/>
      <c r="JW488" s="1"/>
      <c r="JX488" s="1"/>
      <c r="JY488" s="1"/>
      <c r="JZ488" s="1"/>
      <c r="KA488" s="1"/>
      <c r="KB488" s="1"/>
      <c r="KC488" s="1"/>
      <c r="KD488" s="1"/>
      <c r="KE488" s="1"/>
      <c r="KF488" s="1"/>
      <c r="KG488" s="1"/>
      <c r="KH488" s="1"/>
      <c r="KI488" s="1"/>
      <c r="KJ488" s="1"/>
      <c r="KK488" s="1"/>
      <c r="KL488" s="1"/>
      <c r="KM488" s="1"/>
      <c r="KN488" s="1"/>
      <c r="KO488" s="1"/>
      <c r="KP488" s="1"/>
      <c r="KQ488" s="1"/>
      <c r="KR488" s="1"/>
      <c r="KS488" s="1"/>
      <c r="KT488" s="1"/>
      <c r="KU488" s="1"/>
      <c r="KV488" s="1"/>
      <c r="KW488" s="1"/>
      <c r="KX488" s="1"/>
      <c r="KY488" s="1"/>
      <c r="KZ488" s="1"/>
      <c r="LA488" s="1"/>
      <c r="LB488" s="1"/>
      <c r="LC488" s="1"/>
      <c r="LD488" s="1"/>
      <c r="LE488" s="1"/>
      <c r="LF488" s="1"/>
      <c r="LG488" s="1"/>
      <c r="LH488" s="1"/>
      <c r="LI488" s="1"/>
      <c r="LJ488" s="1"/>
      <c r="LK488" s="1"/>
      <c r="LL488" s="1"/>
      <c r="LM488" s="1"/>
      <c r="LN488" s="1"/>
      <c r="LO488" s="1"/>
      <c r="LP488" s="1"/>
      <c r="LQ488" s="1"/>
      <c r="LR488" s="1"/>
      <c r="LS488" s="1"/>
      <c r="LT488" s="1"/>
      <c r="LU488" s="1"/>
      <c r="LV488" s="1"/>
      <c r="LW488" s="1"/>
      <c r="LX488" s="1"/>
      <c r="LY488" s="1"/>
      <c r="LZ488" s="1"/>
      <c r="MA488" s="1"/>
      <c r="MB488" s="1"/>
      <c r="MC488" s="1"/>
      <c r="MD488" s="1"/>
      <c r="ME488" s="1"/>
      <c r="MF488" s="1"/>
      <c r="MG488" s="1"/>
      <c r="MH488" s="1"/>
      <c r="MI488" s="1"/>
      <c r="MJ488" s="1"/>
      <c r="MK488" s="1"/>
      <c r="ML488" s="1"/>
      <c r="MM488" s="1"/>
      <c r="MN488" s="1"/>
      <c r="MO488" s="1"/>
      <c r="MP488" s="1"/>
      <c r="MQ488" s="1"/>
      <c r="MR488" s="1"/>
      <c r="MS488" s="1"/>
      <c r="MT488" s="1"/>
      <c r="MU488" s="1"/>
      <c r="MV488" s="1"/>
      <c r="MW488" s="1"/>
      <c r="MX488" s="1"/>
      <c r="MY488" s="1"/>
      <c r="MZ488" s="1"/>
      <c r="NA488" s="1"/>
      <c r="NB488" s="1"/>
      <c r="NC488" s="1"/>
      <c r="ND488" s="1"/>
      <c r="NE488" s="1"/>
      <c r="NF488" s="1"/>
      <c r="NG488" s="1"/>
      <c r="NH488" s="1"/>
      <c r="NI488" s="1"/>
      <c r="NJ488" s="1"/>
      <c r="NK488" s="1"/>
      <c r="NL488" s="1"/>
      <c r="NM488" s="1"/>
      <c r="NN488" s="1"/>
      <c r="NO488" s="1"/>
      <c r="NP488" s="1"/>
      <c r="NQ488" s="1"/>
      <c r="NR488" s="1"/>
      <c r="NS488" s="1"/>
      <c r="NT488" s="1"/>
      <c r="NU488" s="1"/>
      <c r="NV488" s="1"/>
      <c r="NW488" s="1"/>
      <c r="NX488" s="1"/>
      <c r="NY488" s="1"/>
      <c r="NZ488" s="1"/>
      <c r="OA488" s="1"/>
      <c r="OB488" s="1"/>
      <c r="OC488" s="1"/>
      <c r="OD488" s="1"/>
      <c r="OE488" s="1"/>
      <c r="OF488" s="1"/>
      <c r="OG488" s="1"/>
      <c r="OH488" s="1"/>
      <c r="OI488" s="1"/>
      <c r="OJ488" s="1"/>
      <c r="OK488" s="1"/>
      <c r="OL488" s="1"/>
      <c r="OM488" s="1"/>
      <c r="ON488" s="1"/>
      <c r="OO488" s="1"/>
      <c r="OP488" s="1"/>
      <c r="OQ488" s="1"/>
      <c r="OR488" s="1"/>
      <c r="OS488" s="1"/>
      <c r="OT488" s="1"/>
      <c r="OU488" s="1"/>
      <c r="OV488" s="1"/>
      <c r="OW488" s="1"/>
      <c r="OX488" s="1"/>
      <c r="OY488" s="1"/>
      <c r="OZ488" s="1"/>
      <c r="PA488" s="1"/>
      <c r="PB488" s="1"/>
      <c r="PC488" s="1"/>
      <c r="PD488" s="1"/>
      <c r="PE488" s="1"/>
      <c r="PF488" s="1"/>
      <c r="PG488" s="1"/>
      <c r="PH488" s="1"/>
      <c r="PI488" s="1"/>
      <c r="PJ488" s="1"/>
      <c r="PK488" s="1"/>
      <c r="PL488" s="1"/>
      <c r="PM488" s="1"/>
      <c r="PN488" s="1"/>
      <c r="PO488" s="1"/>
      <c r="PP488" s="1"/>
      <c r="PQ488" s="1"/>
      <c r="PR488" s="1"/>
      <c r="PS488" s="1"/>
      <c r="PT488" s="1"/>
      <c r="PU488" s="1"/>
      <c r="PV488" s="1"/>
      <c r="PW488" s="1"/>
      <c r="PX488" s="1"/>
      <c r="PY488" s="1"/>
      <c r="PZ488" s="1"/>
      <c r="QA488" s="1"/>
      <c r="QB488" s="1"/>
      <c r="QC488" s="1"/>
      <c r="QD488" s="1"/>
      <c r="QE488" s="1"/>
      <c r="QF488" s="1"/>
      <c r="QG488" s="1"/>
      <c r="QH488" s="1"/>
      <c r="QI488" s="1"/>
      <c r="QJ488" s="1"/>
      <c r="QK488" s="1"/>
      <c r="QL488" s="1"/>
      <c r="QM488" s="1"/>
      <c r="QN488" s="1"/>
      <c r="QO488" s="1"/>
      <c r="QP488" s="1"/>
      <c r="QQ488" s="1"/>
      <c r="QR488" s="1"/>
      <c r="QS488" s="1"/>
      <c r="QT488" s="1"/>
      <c r="QU488" s="1"/>
      <c r="QV488" s="1"/>
      <c r="QW488" s="1"/>
      <c r="QX488" s="1"/>
      <c r="QY488" s="1"/>
      <c r="QZ488" s="1"/>
      <c r="RA488" s="1"/>
      <c r="RB488" s="1"/>
      <c r="RC488" s="1"/>
      <c r="RD488" s="1"/>
      <c r="RE488" s="1"/>
      <c r="RF488" s="1"/>
      <c r="RG488" s="1"/>
      <c r="RH488" s="1"/>
      <c r="RI488" s="1"/>
      <c r="RJ488" s="1"/>
      <c r="RK488" s="1"/>
      <c r="RL488" s="1"/>
      <c r="RM488" s="1"/>
      <c r="RN488" s="1"/>
      <c r="RO488" s="1"/>
      <c r="RP488" s="1"/>
      <c r="RQ488" s="1"/>
      <c r="RR488" s="1"/>
      <c r="RS488" s="1"/>
      <c r="RT488" s="1"/>
      <c r="RU488" s="1"/>
      <c r="RV488" s="1"/>
      <c r="RW488" s="1"/>
      <c r="RX488" s="1"/>
      <c r="RY488" s="1"/>
      <c r="RZ488" s="1"/>
      <c r="SA488" s="1"/>
      <c r="SB488" s="1"/>
      <c r="SC488" s="1"/>
      <c r="SD488" s="1"/>
      <c r="SE488" s="1"/>
      <c r="SF488" s="1"/>
      <c r="SG488" s="1"/>
      <c r="SH488" s="1"/>
      <c r="SI488" s="1"/>
      <c r="SJ488" s="1"/>
      <c r="SK488" s="1"/>
      <c r="SL488" s="1"/>
      <c r="SM488" s="1"/>
      <c r="SN488" s="1"/>
      <c r="SO488" s="1"/>
      <c r="SP488" s="1"/>
      <c r="SQ488" s="1"/>
      <c r="SR488" s="1"/>
      <c r="SS488" s="1"/>
      <c r="ST488" s="1"/>
      <c r="SU488" s="1"/>
      <c r="SV488" s="1"/>
      <c r="SW488" s="1"/>
      <c r="SX488" s="1"/>
      <c r="SY488" s="1"/>
      <c r="SZ488" s="1"/>
      <c r="TA488" s="1"/>
      <c r="TB488" s="1"/>
      <c r="TC488" s="1"/>
      <c r="TD488" s="1"/>
      <c r="TE488" s="1"/>
      <c r="TF488" s="1"/>
      <c r="TG488" s="1"/>
      <c r="TH488" s="1"/>
      <c r="TI488" s="1"/>
      <c r="TJ488" s="1"/>
      <c r="TK488" s="1"/>
      <c r="TL488" s="1"/>
      <c r="TM488" s="1"/>
      <c r="TN488" s="1"/>
      <c r="TO488" s="1"/>
      <c r="TP488" s="1"/>
      <c r="TQ488" s="1"/>
      <c r="TR488" s="1"/>
      <c r="TS488" s="1"/>
      <c r="TT488" s="1"/>
      <c r="TU488" s="1"/>
      <c r="TV488" s="1"/>
      <c r="TW488" s="1"/>
      <c r="TX488" s="1"/>
      <c r="TY488" s="1"/>
      <c r="TZ488" s="1"/>
      <c r="UA488" s="1"/>
      <c r="UB488" s="1"/>
      <c r="UC488" s="1"/>
      <c r="UD488" s="1"/>
      <c r="UE488" s="1"/>
      <c r="UF488" s="1"/>
      <c r="UG488" s="1"/>
      <c r="UH488" s="1"/>
      <c r="UI488" s="1"/>
      <c r="UJ488" s="1"/>
      <c r="UK488" s="1"/>
      <c r="UL488" s="1"/>
      <c r="UM488" s="1"/>
      <c r="UN488" s="1"/>
      <c r="UO488" s="1"/>
      <c r="UP488" s="1"/>
      <c r="UQ488" s="1"/>
      <c r="UR488" s="1"/>
      <c r="US488" s="1"/>
      <c r="UT488" s="1"/>
      <c r="UU488" s="1"/>
      <c r="UV488" s="1"/>
      <c r="UW488" s="1"/>
      <c r="UX488" s="1"/>
      <c r="UY488" s="1"/>
      <c r="UZ488" s="1"/>
      <c r="VA488" s="1"/>
      <c r="VB488" s="1"/>
      <c r="VC488" s="1"/>
      <c r="VD488" s="1"/>
      <c r="VE488" s="1"/>
      <c r="VF488" s="1"/>
      <c r="VG488" s="1"/>
      <c r="VH488" s="1"/>
      <c r="VI488" s="1"/>
      <c r="VJ488" s="1"/>
      <c r="VK488" s="1"/>
      <c r="VL488" s="1"/>
      <c r="VM488" s="1"/>
      <c r="VN488" s="1"/>
      <c r="VO488" s="1"/>
      <c r="VP488" s="1"/>
      <c r="VQ488" s="1"/>
      <c r="VR488" s="1"/>
      <c r="VS488" s="1"/>
      <c r="VT488" s="1"/>
      <c r="VU488" s="1"/>
      <c r="VV488" s="1"/>
      <c r="VW488" s="1"/>
      <c r="VX488" s="1"/>
      <c r="VY488" s="1"/>
      <c r="VZ488" s="1"/>
      <c r="WA488" s="1"/>
      <c r="WB488" s="1"/>
      <c r="WC488" s="1"/>
      <c r="WD488" s="1"/>
      <c r="WE488" s="1"/>
      <c r="WF488" s="1"/>
      <c r="WG488" s="1"/>
      <c r="WH488" s="1"/>
      <c r="WI488" s="1"/>
      <c r="WJ488" s="1"/>
      <c r="WK488" s="1"/>
      <c r="WL488" s="1"/>
      <c r="WM488" s="1"/>
      <c r="WN488" s="1"/>
      <c r="WO488" s="1"/>
      <c r="WP488" s="1"/>
      <c r="WQ488" s="1"/>
      <c r="WR488" s="1"/>
      <c r="WS488" s="1"/>
      <c r="WT488" s="1"/>
      <c r="WU488" s="1"/>
      <c r="WV488" s="1"/>
      <c r="WW488" s="1"/>
      <c r="WX488" s="1"/>
      <c r="WY488" s="1"/>
      <c r="WZ488" s="1"/>
      <c r="XA488" s="1"/>
      <c r="XB488" s="1"/>
      <c r="XC488" s="1"/>
      <c r="XD488" s="1"/>
      <c r="XE488" s="1"/>
      <c r="XF488" s="1"/>
      <c r="XG488" s="1"/>
      <c r="XH488" s="1"/>
      <c r="XI488" s="1"/>
      <c r="XJ488" s="1"/>
      <c r="XK488" s="1"/>
      <c r="XL488" s="1"/>
      <c r="XM488" s="1"/>
      <c r="XN488" s="1"/>
      <c r="XO488" s="1"/>
      <c r="XP488" s="1"/>
      <c r="XQ488" s="1"/>
      <c r="XR488" s="1"/>
      <c r="XS488" s="1"/>
      <c r="XT488" s="1"/>
      <c r="XU488" s="1"/>
      <c r="XV488" s="1"/>
      <c r="XW488" s="1"/>
      <c r="XX488" s="1"/>
      <c r="XY488" s="1"/>
      <c r="XZ488" s="1"/>
      <c r="YA488" s="1"/>
      <c r="YB488" s="1"/>
      <c r="YC488" s="1"/>
      <c r="YD488" s="1"/>
      <c r="YE488" s="1"/>
      <c r="YF488" s="1"/>
      <c r="YG488" s="1"/>
      <c r="YH488" s="1"/>
      <c r="YI488" s="1"/>
      <c r="YJ488" s="1"/>
      <c r="YK488" s="1"/>
      <c r="YL488" s="1"/>
      <c r="YM488" s="1"/>
      <c r="YN488" s="1"/>
      <c r="YO488" s="1"/>
      <c r="YP488" s="1"/>
      <c r="YQ488" s="1"/>
      <c r="YR488" s="1"/>
      <c r="YS488" s="1"/>
      <c r="YT488" s="1"/>
      <c r="YU488" s="1"/>
      <c r="YV488" s="1"/>
      <c r="YW488" s="1"/>
      <c r="YX488" s="1"/>
      <c r="YY488" s="1"/>
      <c r="YZ488" s="1"/>
      <c r="ZA488" s="1"/>
      <c r="ZB488" s="1"/>
      <c r="ZC488" s="1"/>
      <c r="ZD488" s="1"/>
      <c r="ZE488" s="1"/>
    </row>
    <row r="489" spans="1:681" ht="90.75" customHeight="1">
      <c r="A489" s="227"/>
      <c r="B489" s="145">
        <v>12</v>
      </c>
      <c r="C489" s="142" t="s">
        <v>1232</v>
      </c>
      <c r="D489" s="131" t="s">
        <v>1204</v>
      </c>
      <c r="E489" s="134" t="s">
        <v>158</v>
      </c>
      <c r="F489" s="99">
        <f t="shared" si="46"/>
        <v>5</v>
      </c>
      <c r="G489" s="145"/>
      <c r="H489" s="145"/>
      <c r="I489" s="64"/>
      <c r="J489" s="145"/>
      <c r="K489" s="64">
        <v>5</v>
      </c>
      <c r="L489" s="89" t="s">
        <v>1218</v>
      </c>
      <c r="M489" s="89" t="s">
        <v>213</v>
      </c>
      <c r="N489" s="5"/>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c r="EX489" s="1"/>
      <c r="EY489" s="1"/>
      <c r="EZ489" s="1"/>
      <c r="FA489" s="1"/>
      <c r="FB489" s="1"/>
      <c r="FC489" s="1"/>
      <c r="FD489" s="1"/>
      <c r="FE489" s="1"/>
      <c r="FF489" s="1"/>
      <c r="FG489" s="1"/>
      <c r="FH489" s="1"/>
      <c r="FI489" s="1"/>
      <c r="FJ489" s="1"/>
      <c r="FK489" s="1"/>
      <c r="FL489" s="1"/>
      <c r="FM489" s="1"/>
      <c r="FN489" s="1"/>
      <c r="FO489" s="1"/>
      <c r="FP489" s="1"/>
      <c r="FQ489" s="1"/>
      <c r="FR489" s="1"/>
      <c r="FS489" s="1"/>
      <c r="FT489" s="1"/>
      <c r="FU489" s="1"/>
      <c r="FV489" s="1"/>
      <c r="FW489" s="1"/>
      <c r="FX489" s="1"/>
      <c r="FY489" s="1"/>
      <c r="FZ489" s="1"/>
      <c r="GA489" s="1"/>
      <c r="GB489" s="1"/>
      <c r="GC489" s="1"/>
      <c r="GD489" s="1"/>
      <c r="GE489" s="1"/>
      <c r="GF489" s="1"/>
      <c r="GG489" s="1"/>
      <c r="GH489" s="1"/>
      <c r="GI489" s="1"/>
      <c r="GJ489" s="1"/>
      <c r="GK489" s="1"/>
      <c r="GL489" s="1"/>
      <c r="GM489" s="1"/>
      <c r="GN489" s="1"/>
      <c r="GO489" s="1"/>
      <c r="GP489" s="1"/>
      <c r="GQ489" s="1"/>
      <c r="GR489" s="1"/>
      <c r="GS489" s="1"/>
      <c r="GT489" s="1"/>
      <c r="GU489" s="1"/>
      <c r="GV489" s="1"/>
      <c r="GW489" s="1"/>
      <c r="GX489" s="1"/>
      <c r="GY489" s="1"/>
      <c r="GZ489" s="1"/>
      <c r="HA489" s="1"/>
      <c r="HB489" s="1"/>
      <c r="HC489" s="1"/>
      <c r="HD489" s="1"/>
      <c r="HE489" s="1"/>
      <c r="HF489" s="1"/>
      <c r="HG489" s="1"/>
      <c r="HH489" s="1"/>
      <c r="HI489" s="1"/>
      <c r="HJ489" s="1"/>
      <c r="HK489" s="1"/>
      <c r="HL489" s="1"/>
      <c r="HM489" s="1"/>
      <c r="HN489" s="1"/>
      <c r="HO489" s="1"/>
      <c r="HP489" s="1"/>
      <c r="HQ489" s="1"/>
      <c r="HR489" s="1"/>
      <c r="HS489" s="1"/>
      <c r="HT489" s="1"/>
      <c r="HU489" s="1"/>
      <c r="HV489" s="1"/>
      <c r="HW489" s="1"/>
      <c r="HX489" s="1"/>
      <c r="HY489" s="1"/>
      <c r="HZ489" s="1"/>
      <c r="IA489" s="1"/>
      <c r="IB489" s="1"/>
      <c r="IC489" s="1"/>
      <c r="ID489" s="1"/>
      <c r="IE489" s="1"/>
      <c r="IF489" s="1"/>
      <c r="IG489" s="1"/>
      <c r="IH489" s="1"/>
      <c r="II489" s="1"/>
      <c r="IJ489" s="1"/>
      <c r="IK489" s="1"/>
      <c r="IL489" s="1"/>
      <c r="IM489" s="1"/>
      <c r="IN489" s="1"/>
      <c r="IO489" s="1"/>
      <c r="IP489" s="1"/>
      <c r="IQ489" s="1"/>
      <c r="IR489" s="1"/>
      <c r="IS489" s="1"/>
      <c r="IT489" s="1"/>
      <c r="IU489" s="1"/>
      <c r="IV489" s="1"/>
      <c r="IW489" s="1"/>
      <c r="IX489" s="1"/>
      <c r="IY489" s="1"/>
      <c r="IZ489" s="1"/>
      <c r="JA489" s="1"/>
      <c r="JB489" s="1"/>
      <c r="JC489" s="1"/>
      <c r="JD489" s="1"/>
      <c r="JE489" s="1"/>
      <c r="JF489" s="1"/>
      <c r="JG489" s="1"/>
      <c r="JH489" s="1"/>
      <c r="JI489" s="1"/>
      <c r="JJ489" s="1"/>
      <c r="JK489" s="1"/>
      <c r="JL489" s="1"/>
      <c r="JM489" s="1"/>
      <c r="JN489" s="1"/>
      <c r="JO489" s="1"/>
      <c r="JP489" s="1"/>
      <c r="JQ489" s="1"/>
      <c r="JR489" s="1"/>
      <c r="JS489" s="1"/>
      <c r="JT489" s="1"/>
      <c r="JU489" s="1"/>
      <c r="JV489" s="1"/>
      <c r="JW489" s="1"/>
      <c r="JX489" s="1"/>
      <c r="JY489" s="1"/>
      <c r="JZ489" s="1"/>
      <c r="KA489" s="1"/>
      <c r="KB489" s="1"/>
      <c r="KC489" s="1"/>
      <c r="KD489" s="1"/>
      <c r="KE489" s="1"/>
      <c r="KF489" s="1"/>
      <c r="KG489" s="1"/>
      <c r="KH489" s="1"/>
      <c r="KI489" s="1"/>
      <c r="KJ489" s="1"/>
      <c r="KK489" s="1"/>
      <c r="KL489" s="1"/>
      <c r="KM489" s="1"/>
      <c r="KN489" s="1"/>
      <c r="KO489" s="1"/>
      <c r="KP489" s="1"/>
      <c r="KQ489" s="1"/>
      <c r="KR489" s="1"/>
      <c r="KS489" s="1"/>
      <c r="KT489" s="1"/>
      <c r="KU489" s="1"/>
      <c r="KV489" s="1"/>
      <c r="KW489" s="1"/>
      <c r="KX489" s="1"/>
      <c r="KY489" s="1"/>
      <c r="KZ489" s="1"/>
      <c r="LA489" s="1"/>
      <c r="LB489" s="1"/>
      <c r="LC489" s="1"/>
      <c r="LD489" s="1"/>
      <c r="LE489" s="1"/>
      <c r="LF489" s="1"/>
      <c r="LG489" s="1"/>
      <c r="LH489" s="1"/>
      <c r="LI489" s="1"/>
      <c r="LJ489" s="1"/>
      <c r="LK489" s="1"/>
      <c r="LL489" s="1"/>
      <c r="LM489" s="1"/>
      <c r="LN489" s="1"/>
      <c r="LO489" s="1"/>
      <c r="LP489" s="1"/>
      <c r="LQ489" s="1"/>
      <c r="LR489" s="1"/>
      <c r="LS489" s="1"/>
      <c r="LT489" s="1"/>
      <c r="LU489" s="1"/>
      <c r="LV489" s="1"/>
      <c r="LW489" s="1"/>
      <c r="LX489" s="1"/>
      <c r="LY489" s="1"/>
      <c r="LZ489" s="1"/>
      <c r="MA489" s="1"/>
      <c r="MB489" s="1"/>
      <c r="MC489" s="1"/>
      <c r="MD489" s="1"/>
      <c r="ME489" s="1"/>
      <c r="MF489" s="1"/>
      <c r="MG489" s="1"/>
      <c r="MH489" s="1"/>
      <c r="MI489" s="1"/>
      <c r="MJ489" s="1"/>
      <c r="MK489" s="1"/>
      <c r="ML489" s="1"/>
      <c r="MM489" s="1"/>
      <c r="MN489" s="1"/>
      <c r="MO489" s="1"/>
      <c r="MP489" s="1"/>
      <c r="MQ489" s="1"/>
      <c r="MR489" s="1"/>
      <c r="MS489" s="1"/>
      <c r="MT489" s="1"/>
      <c r="MU489" s="1"/>
      <c r="MV489" s="1"/>
      <c r="MW489" s="1"/>
      <c r="MX489" s="1"/>
      <c r="MY489" s="1"/>
      <c r="MZ489" s="1"/>
      <c r="NA489" s="1"/>
      <c r="NB489" s="1"/>
      <c r="NC489" s="1"/>
      <c r="ND489" s="1"/>
      <c r="NE489" s="1"/>
      <c r="NF489" s="1"/>
      <c r="NG489" s="1"/>
      <c r="NH489" s="1"/>
      <c r="NI489" s="1"/>
      <c r="NJ489" s="1"/>
      <c r="NK489" s="1"/>
      <c r="NL489" s="1"/>
      <c r="NM489" s="1"/>
      <c r="NN489" s="1"/>
      <c r="NO489" s="1"/>
      <c r="NP489" s="1"/>
      <c r="NQ489" s="1"/>
      <c r="NR489" s="1"/>
      <c r="NS489" s="1"/>
      <c r="NT489" s="1"/>
      <c r="NU489" s="1"/>
      <c r="NV489" s="1"/>
      <c r="NW489" s="1"/>
      <c r="NX489" s="1"/>
      <c r="NY489" s="1"/>
      <c r="NZ489" s="1"/>
      <c r="OA489" s="1"/>
      <c r="OB489" s="1"/>
      <c r="OC489" s="1"/>
      <c r="OD489" s="1"/>
      <c r="OE489" s="1"/>
      <c r="OF489" s="1"/>
      <c r="OG489" s="1"/>
      <c r="OH489" s="1"/>
      <c r="OI489" s="1"/>
      <c r="OJ489" s="1"/>
      <c r="OK489" s="1"/>
      <c r="OL489" s="1"/>
      <c r="OM489" s="1"/>
      <c r="ON489" s="1"/>
      <c r="OO489" s="1"/>
      <c r="OP489" s="1"/>
      <c r="OQ489" s="1"/>
      <c r="OR489" s="1"/>
      <c r="OS489" s="1"/>
      <c r="OT489" s="1"/>
      <c r="OU489" s="1"/>
      <c r="OV489" s="1"/>
      <c r="OW489" s="1"/>
      <c r="OX489" s="1"/>
      <c r="OY489" s="1"/>
      <c r="OZ489" s="1"/>
      <c r="PA489" s="1"/>
      <c r="PB489" s="1"/>
      <c r="PC489" s="1"/>
      <c r="PD489" s="1"/>
      <c r="PE489" s="1"/>
      <c r="PF489" s="1"/>
      <c r="PG489" s="1"/>
      <c r="PH489" s="1"/>
      <c r="PI489" s="1"/>
      <c r="PJ489" s="1"/>
      <c r="PK489" s="1"/>
      <c r="PL489" s="1"/>
      <c r="PM489" s="1"/>
      <c r="PN489" s="1"/>
      <c r="PO489" s="1"/>
      <c r="PP489" s="1"/>
      <c r="PQ489" s="1"/>
      <c r="PR489" s="1"/>
      <c r="PS489" s="1"/>
      <c r="PT489" s="1"/>
      <c r="PU489" s="1"/>
      <c r="PV489" s="1"/>
      <c r="PW489" s="1"/>
      <c r="PX489" s="1"/>
      <c r="PY489" s="1"/>
      <c r="PZ489" s="1"/>
      <c r="QA489" s="1"/>
      <c r="QB489" s="1"/>
      <c r="QC489" s="1"/>
      <c r="QD489" s="1"/>
      <c r="QE489" s="1"/>
      <c r="QF489" s="1"/>
      <c r="QG489" s="1"/>
      <c r="QH489" s="1"/>
      <c r="QI489" s="1"/>
      <c r="QJ489" s="1"/>
      <c r="QK489" s="1"/>
      <c r="QL489" s="1"/>
      <c r="QM489" s="1"/>
      <c r="QN489" s="1"/>
      <c r="QO489" s="1"/>
      <c r="QP489" s="1"/>
      <c r="QQ489" s="1"/>
      <c r="QR489" s="1"/>
      <c r="QS489" s="1"/>
      <c r="QT489" s="1"/>
      <c r="QU489" s="1"/>
      <c r="QV489" s="1"/>
      <c r="QW489" s="1"/>
      <c r="QX489" s="1"/>
      <c r="QY489" s="1"/>
      <c r="QZ489" s="1"/>
      <c r="RA489" s="1"/>
      <c r="RB489" s="1"/>
      <c r="RC489" s="1"/>
      <c r="RD489" s="1"/>
      <c r="RE489" s="1"/>
      <c r="RF489" s="1"/>
      <c r="RG489" s="1"/>
      <c r="RH489" s="1"/>
      <c r="RI489" s="1"/>
      <c r="RJ489" s="1"/>
      <c r="RK489" s="1"/>
      <c r="RL489" s="1"/>
      <c r="RM489" s="1"/>
      <c r="RN489" s="1"/>
      <c r="RO489" s="1"/>
      <c r="RP489" s="1"/>
      <c r="RQ489" s="1"/>
      <c r="RR489" s="1"/>
      <c r="RS489" s="1"/>
      <c r="RT489" s="1"/>
      <c r="RU489" s="1"/>
      <c r="RV489" s="1"/>
      <c r="RW489" s="1"/>
      <c r="RX489" s="1"/>
      <c r="RY489" s="1"/>
      <c r="RZ489" s="1"/>
      <c r="SA489" s="1"/>
      <c r="SB489" s="1"/>
      <c r="SC489" s="1"/>
      <c r="SD489" s="1"/>
      <c r="SE489" s="1"/>
      <c r="SF489" s="1"/>
      <c r="SG489" s="1"/>
      <c r="SH489" s="1"/>
      <c r="SI489" s="1"/>
      <c r="SJ489" s="1"/>
      <c r="SK489" s="1"/>
      <c r="SL489" s="1"/>
      <c r="SM489" s="1"/>
      <c r="SN489" s="1"/>
      <c r="SO489" s="1"/>
      <c r="SP489" s="1"/>
      <c r="SQ489" s="1"/>
      <c r="SR489" s="1"/>
      <c r="SS489" s="1"/>
      <c r="ST489" s="1"/>
      <c r="SU489" s="1"/>
      <c r="SV489" s="1"/>
      <c r="SW489" s="1"/>
      <c r="SX489" s="1"/>
      <c r="SY489" s="1"/>
      <c r="SZ489" s="1"/>
      <c r="TA489" s="1"/>
      <c r="TB489" s="1"/>
      <c r="TC489" s="1"/>
      <c r="TD489" s="1"/>
      <c r="TE489" s="1"/>
      <c r="TF489" s="1"/>
      <c r="TG489" s="1"/>
      <c r="TH489" s="1"/>
      <c r="TI489" s="1"/>
      <c r="TJ489" s="1"/>
      <c r="TK489" s="1"/>
      <c r="TL489" s="1"/>
      <c r="TM489" s="1"/>
      <c r="TN489" s="1"/>
      <c r="TO489" s="1"/>
      <c r="TP489" s="1"/>
      <c r="TQ489" s="1"/>
      <c r="TR489" s="1"/>
      <c r="TS489" s="1"/>
      <c r="TT489" s="1"/>
      <c r="TU489" s="1"/>
      <c r="TV489" s="1"/>
      <c r="TW489" s="1"/>
      <c r="TX489" s="1"/>
      <c r="TY489" s="1"/>
      <c r="TZ489" s="1"/>
      <c r="UA489" s="1"/>
      <c r="UB489" s="1"/>
      <c r="UC489" s="1"/>
      <c r="UD489" s="1"/>
      <c r="UE489" s="1"/>
      <c r="UF489" s="1"/>
      <c r="UG489" s="1"/>
      <c r="UH489" s="1"/>
      <c r="UI489" s="1"/>
      <c r="UJ489" s="1"/>
      <c r="UK489" s="1"/>
      <c r="UL489" s="1"/>
      <c r="UM489" s="1"/>
      <c r="UN489" s="1"/>
      <c r="UO489" s="1"/>
      <c r="UP489" s="1"/>
      <c r="UQ489" s="1"/>
      <c r="UR489" s="1"/>
      <c r="US489" s="1"/>
      <c r="UT489" s="1"/>
      <c r="UU489" s="1"/>
      <c r="UV489" s="1"/>
      <c r="UW489" s="1"/>
      <c r="UX489" s="1"/>
      <c r="UY489" s="1"/>
      <c r="UZ489" s="1"/>
      <c r="VA489" s="1"/>
      <c r="VB489" s="1"/>
      <c r="VC489" s="1"/>
      <c r="VD489" s="1"/>
      <c r="VE489" s="1"/>
      <c r="VF489" s="1"/>
      <c r="VG489" s="1"/>
      <c r="VH489" s="1"/>
      <c r="VI489" s="1"/>
      <c r="VJ489" s="1"/>
      <c r="VK489" s="1"/>
      <c r="VL489" s="1"/>
      <c r="VM489" s="1"/>
      <c r="VN489" s="1"/>
      <c r="VO489" s="1"/>
      <c r="VP489" s="1"/>
      <c r="VQ489" s="1"/>
      <c r="VR489" s="1"/>
      <c r="VS489" s="1"/>
      <c r="VT489" s="1"/>
      <c r="VU489" s="1"/>
      <c r="VV489" s="1"/>
      <c r="VW489" s="1"/>
      <c r="VX489" s="1"/>
      <c r="VY489" s="1"/>
      <c r="VZ489" s="1"/>
      <c r="WA489" s="1"/>
      <c r="WB489" s="1"/>
      <c r="WC489" s="1"/>
      <c r="WD489" s="1"/>
      <c r="WE489" s="1"/>
      <c r="WF489" s="1"/>
      <c r="WG489" s="1"/>
      <c r="WH489" s="1"/>
      <c r="WI489" s="1"/>
      <c r="WJ489" s="1"/>
      <c r="WK489" s="1"/>
      <c r="WL489" s="1"/>
      <c r="WM489" s="1"/>
      <c r="WN489" s="1"/>
      <c r="WO489" s="1"/>
      <c r="WP489" s="1"/>
      <c r="WQ489" s="1"/>
      <c r="WR489" s="1"/>
      <c r="WS489" s="1"/>
      <c r="WT489" s="1"/>
      <c r="WU489" s="1"/>
      <c r="WV489" s="1"/>
      <c r="WW489" s="1"/>
      <c r="WX489" s="1"/>
      <c r="WY489" s="1"/>
      <c r="WZ489" s="1"/>
      <c r="XA489" s="1"/>
      <c r="XB489" s="1"/>
      <c r="XC489" s="1"/>
      <c r="XD489" s="1"/>
      <c r="XE489" s="1"/>
      <c r="XF489" s="1"/>
      <c r="XG489" s="1"/>
      <c r="XH489" s="1"/>
      <c r="XI489" s="1"/>
      <c r="XJ489" s="1"/>
      <c r="XK489" s="1"/>
      <c r="XL489" s="1"/>
      <c r="XM489" s="1"/>
      <c r="XN489" s="1"/>
      <c r="XO489" s="1"/>
      <c r="XP489" s="1"/>
      <c r="XQ489" s="1"/>
      <c r="XR489" s="1"/>
      <c r="XS489" s="1"/>
      <c r="XT489" s="1"/>
      <c r="XU489" s="1"/>
      <c r="XV489" s="1"/>
      <c r="XW489" s="1"/>
      <c r="XX489" s="1"/>
      <c r="XY489" s="1"/>
      <c r="XZ489" s="1"/>
      <c r="YA489" s="1"/>
      <c r="YB489" s="1"/>
      <c r="YC489" s="1"/>
      <c r="YD489" s="1"/>
      <c r="YE489" s="1"/>
      <c r="YF489" s="1"/>
      <c r="YG489" s="1"/>
      <c r="YH489" s="1"/>
      <c r="YI489" s="1"/>
      <c r="YJ489" s="1"/>
      <c r="YK489" s="1"/>
      <c r="YL489" s="1"/>
      <c r="YM489" s="1"/>
      <c r="YN489" s="1"/>
      <c r="YO489" s="1"/>
      <c r="YP489" s="1"/>
      <c r="YQ489" s="1"/>
      <c r="YR489" s="1"/>
      <c r="YS489" s="1"/>
      <c r="YT489" s="1"/>
      <c r="YU489" s="1"/>
      <c r="YV489" s="1"/>
      <c r="YW489" s="1"/>
      <c r="YX489" s="1"/>
      <c r="YY489" s="1"/>
      <c r="YZ489" s="1"/>
      <c r="ZA489" s="1"/>
      <c r="ZB489" s="1"/>
      <c r="ZC489" s="1"/>
      <c r="ZD489" s="1"/>
      <c r="ZE489" s="1"/>
    </row>
    <row r="490" spans="1:681" s="25" customFormat="1" ht="23.25" customHeight="1">
      <c r="A490" s="119"/>
      <c r="B490" s="90"/>
      <c r="C490" s="161" t="s">
        <v>7</v>
      </c>
      <c r="D490" s="163"/>
      <c r="E490" s="163"/>
      <c r="F490" s="160">
        <f t="shared" ref="F490:K490" si="47">SUM(F478:F489)</f>
        <v>2348.9</v>
      </c>
      <c r="G490" s="160">
        <f t="shared" si="47"/>
        <v>0</v>
      </c>
      <c r="H490" s="160">
        <f t="shared" si="47"/>
        <v>1000</v>
      </c>
      <c r="I490" s="160">
        <f t="shared" si="47"/>
        <v>457.2</v>
      </c>
      <c r="J490" s="160">
        <f t="shared" si="47"/>
        <v>363.7</v>
      </c>
      <c r="K490" s="160">
        <f t="shared" si="47"/>
        <v>528</v>
      </c>
      <c r="L490" s="11"/>
      <c r="M490" s="90"/>
      <c r="N490" s="54"/>
      <c r="O490" s="54"/>
      <c r="P490" s="54"/>
      <c r="Q490" s="54"/>
      <c r="R490" s="54"/>
      <c r="S490" s="54"/>
      <c r="T490" s="54"/>
      <c r="U490" s="54"/>
      <c r="V490" s="54"/>
      <c r="W490" s="54"/>
      <c r="X490" s="54"/>
      <c r="Y490" s="54"/>
      <c r="Z490" s="54"/>
      <c r="AA490" s="54"/>
      <c r="AB490" s="54"/>
      <c r="AC490" s="54"/>
      <c r="AD490" s="54"/>
      <c r="AE490" s="54"/>
      <c r="AF490" s="54"/>
      <c r="AG490" s="54"/>
      <c r="AH490" s="54"/>
      <c r="AI490" s="54"/>
      <c r="AJ490" s="54"/>
      <c r="AK490" s="54"/>
      <c r="AL490" s="54"/>
      <c r="AM490" s="54"/>
      <c r="AN490" s="54"/>
      <c r="AO490" s="54"/>
      <c r="AP490" s="54"/>
      <c r="AQ490" s="54"/>
      <c r="AR490" s="54"/>
      <c r="AS490" s="54"/>
      <c r="AT490" s="54"/>
      <c r="AU490" s="54"/>
      <c r="AV490" s="54"/>
      <c r="AW490" s="54"/>
      <c r="AX490" s="54"/>
      <c r="AY490" s="54"/>
      <c r="AZ490" s="54"/>
      <c r="BA490" s="54"/>
      <c r="BB490" s="54"/>
      <c r="BC490" s="54"/>
      <c r="BD490" s="54"/>
      <c r="BE490" s="54"/>
      <c r="BF490" s="54"/>
      <c r="BG490" s="54"/>
      <c r="BH490" s="54"/>
      <c r="BI490" s="54"/>
      <c r="BJ490" s="54"/>
      <c r="BK490" s="54"/>
      <c r="BL490" s="54"/>
      <c r="BM490" s="54"/>
      <c r="BN490" s="54"/>
      <c r="BO490" s="54"/>
      <c r="BP490" s="54"/>
      <c r="BQ490" s="54"/>
      <c r="BR490" s="54"/>
      <c r="BS490" s="54"/>
      <c r="BT490" s="54"/>
      <c r="BU490" s="54"/>
      <c r="BV490" s="54"/>
      <c r="BW490" s="54"/>
      <c r="BX490" s="54"/>
      <c r="BY490" s="54"/>
      <c r="BZ490" s="54"/>
      <c r="CA490" s="54"/>
      <c r="CB490" s="54"/>
      <c r="CC490" s="54"/>
      <c r="CD490" s="54"/>
      <c r="CE490" s="54"/>
      <c r="CF490" s="54"/>
      <c r="CG490" s="54"/>
      <c r="CH490" s="54"/>
      <c r="CI490" s="54"/>
      <c r="CJ490" s="54"/>
      <c r="CK490" s="54"/>
      <c r="CL490" s="54"/>
      <c r="CM490" s="54"/>
      <c r="CN490" s="54"/>
      <c r="CO490" s="54"/>
      <c r="CP490" s="54"/>
      <c r="CQ490" s="54"/>
      <c r="CR490" s="54"/>
      <c r="CS490" s="54"/>
      <c r="CT490" s="54"/>
      <c r="CU490" s="54"/>
      <c r="CV490" s="54"/>
      <c r="CW490" s="54"/>
      <c r="CX490" s="54"/>
      <c r="CY490" s="54"/>
      <c r="CZ490" s="54"/>
      <c r="DA490" s="54"/>
      <c r="DB490" s="54"/>
      <c r="DC490" s="54"/>
      <c r="DD490" s="54"/>
      <c r="DE490" s="54"/>
      <c r="DF490" s="54"/>
      <c r="DG490" s="54"/>
      <c r="DH490" s="54"/>
      <c r="DI490" s="54"/>
      <c r="DJ490" s="54"/>
      <c r="DK490" s="54"/>
      <c r="DL490" s="54"/>
      <c r="DM490" s="54"/>
      <c r="DN490" s="54"/>
      <c r="DO490" s="54"/>
      <c r="DP490" s="54"/>
      <c r="DQ490" s="54"/>
      <c r="DR490" s="54"/>
      <c r="DS490" s="54"/>
      <c r="DT490" s="54"/>
      <c r="DU490" s="54"/>
      <c r="DV490" s="54"/>
      <c r="DW490" s="54"/>
      <c r="DX490" s="54"/>
      <c r="DY490" s="54"/>
      <c r="DZ490" s="54"/>
      <c r="EA490" s="54"/>
      <c r="EB490" s="54"/>
      <c r="EC490" s="54"/>
      <c r="ED490" s="54"/>
      <c r="EE490" s="54"/>
      <c r="EF490" s="54"/>
      <c r="EG490" s="54"/>
      <c r="EH490" s="54"/>
      <c r="EI490" s="54"/>
      <c r="EJ490" s="54"/>
      <c r="EK490" s="54"/>
      <c r="EL490" s="54"/>
      <c r="EM490" s="54"/>
      <c r="EN490" s="54"/>
      <c r="EO490" s="54"/>
      <c r="EP490" s="54"/>
      <c r="EQ490" s="54"/>
      <c r="ER490" s="54"/>
      <c r="ES490" s="54"/>
      <c r="ET490" s="54"/>
      <c r="EU490" s="54"/>
      <c r="EV490" s="54"/>
      <c r="EW490" s="54"/>
      <c r="EX490" s="54"/>
      <c r="EY490" s="54"/>
      <c r="EZ490" s="54"/>
      <c r="FA490" s="54"/>
      <c r="FB490" s="54"/>
      <c r="FC490" s="54"/>
      <c r="FD490" s="54"/>
      <c r="FE490" s="54"/>
      <c r="FF490" s="54"/>
      <c r="FG490" s="54"/>
      <c r="FH490" s="54"/>
      <c r="FI490" s="54"/>
      <c r="FJ490" s="54"/>
      <c r="FK490" s="54"/>
      <c r="FL490" s="54"/>
      <c r="FM490" s="54"/>
      <c r="FN490" s="54"/>
      <c r="FO490" s="54"/>
      <c r="FP490" s="54"/>
      <c r="FQ490" s="54"/>
      <c r="FR490" s="54"/>
      <c r="FS490" s="54"/>
      <c r="FT490" s="54"/>
      <c r="FU490" s="54"/>
      <c r="FV490" s="54"/>
      <c r="FW490" s="54"/>
      <c r="FX490" s="54"/>
      <c r="FY490" s="54"/>
      <c r="FZ490" s="54"/>
      <c r="GA490" s="54"/>
      <c r="GB490" s="54"/>
      <c r="GC490" s="54"/>
      <c r="GD490" s="54"/>
      <c r="GE490" s="54"/>
      <c r="GF490" s="54"/>
      <c r="GG490" s="54"/>
      <c r="GH490" s="54"/>
      <c r="GI490" s="54"/>
      <c r="GJ490" s="54"/>
      <c r="GK490" s="54"/>
      <c r="GL490" s="54"/>
      <c r="GM490" s="54"/>
      <c r="GN490" s="54"/>
      <c r="GO490" s="54"/>
      <c r="GP490" s="54"/>
      <c r="GQ490" s="54"/>
      <c r="GR490" s="54"/>
      <c r="GS490" s="54"/>
      <c r="GT490" s="54"/>
      <c r="GU490" s="54"/>
      <c r="GV490" s="54"/>
      <c r="GW490" s="54"/>
      <c r="GX490" s="54"/>
      <c r="GY490" s="54"/>
      <c r="GZ490" s="54"/>
      <c r="HA490" s="54"/>
      <c r="HB490" s="54"/>
      <c r="HC490" s="54"/>
      <c r="HD490" s="54"/>
      <c r="HE490" s="54"/>
      <c r="HF490" s="54"/>
      <c r="HG490" s="54"/>
      <c r="HH490" s="54"/>
      <c r="HI490" s="54"/>
      <c r="HJ490" s="54"/>
      <c r="HK490" s="54"/>
      <c r="HL490" s="54"/>
      <c r="HM490" s="54"/>
      <c r="HN490" s="54"/>
      <c r="HO490" s="54"/>
      <c r="HP490" s="54"/>
      <c r="HQ490" s="54"/>
      <c r="HR490" s="54"/>
      <c r="HS490" s="54"/>
      <c r="HT490" s="54"/>
      <c r="HU490" s="54"/>
      <c r="HV490" s="54"/>
      <c r="HW490" s="54"/>
      <c r="HX490" s="54"/>
      <c r="HY490" s="54"/>
      <c r="HZ490" s="54"/>
      <c r="IA490" s="54"/>
      <c r="IB490" s="54"/>
      <c r="IC490" s="54"/>
      <c r="ID490" s="54"/>
      <c r="IE490" s="54"/>
      <c r="IF490" s="54"/>
      <c r="IG490" s="54"/>
      <c r="IH490" s="54"/>
      <c r="II490" s="54"/>
      <c r="IJ490" s="54"/>
      <c r="IK490" s="54"/>
      <c r="IL490" s="54"/>
      <c r="IM490" s="54"/>
      <c r="IN490" s="54"/>
      <c r="IO490" s="54"/>
      <c r="IP490" s="54"/>
      <c r="IQ490" s="54"/>
      <c r="IR490" s="54"/>
      <c r="IS490" s="54"/>
      <c r="IT490" s="54"/>
      <c r="IU490" s="54"/>
      <c r="IV490" s="54"/>
      <c r="IW490" s="54"/>
      <c r="IX490" s="54"/>
      <c r="IY490" s="54"/>
      <c r="IZ490" s="54"/>
      <c r="JA490" s="54"/>
      <c r="JB490" s="54"/>
      <c r="JC490" s="54"/>
      <c r="JD490" s="54"/>
      <c r="JE490" s="54"/>
      <c r="JF490" s="54"/>
      <c r="JG490" s="54"/>
      <c r="JH490" s="54"/>
      <c r="JI490" s="54"/>
      <c r="JJ490" s="54"/>
      <c r="JK490" s="54"/>
      <c r="JL490" s="54"/>
      <c r="JM490" s="54"/>
      <c r="JN490" s="54"/>
      <c r="JO490" s="54"/>
      <c r="JP490" s="54"/>
      <c r="JQ490" s="54"/>
      <c r="JR490" s="54"/>
      <c r="JS490" s="54"/>
      <c r="JT490" s="54"/>
      <c r="JU490" s="54"/>
      <c r="JV490" s="54"/>
      <c r="JW490" s="54"/>
      <c r="JX490" s="54"/>
      <c r="JY490" s="54"/>
      <c r="JZ490" s="54"/>
      <c r="KA490" s="54"/>
      <c r="KB490" s="54"/>
      <c r="KC490" s="54"/>
      <c r="KD490" s="54"/>
      <c r="KE490" s="54"/>
      <c r="KF490" s="54"/>
      <c r="KG490" s="54"/>
      <c r="KH490" s="54"/>
      <c r="KI490" s="54"/>
      <c r="KJ490" s="54"/>
      <c r="KK490" s="54"/>
      <c r="KL490" s="54"/>
      <c r="KM490" s="54"/>
      <c r="KN490" s="54"/>
      <c r="KO490" s="54"/>
      <c r="KP490" s="54"/>
      <c r="KQ490" s="54"/>
      <c r="KR490" s="54"/>
      <c r="KS490" s="54"/>
      <c r="KT490" s="54"/>
      <c r="KU490" s="54"/>
      <c r="KV490" s="54"/>
      <c r="KW490" s="54"/>
      <c r="KX490" s="54"/>
      <c r="KY490" s="54"/>
      <c r="KZ490" s="54"/>
      <c r="LA490" s="54"/>
      <c r="LB490" s="54"/>
      <c r="LC490" s="54"/>
      <c r="LD490" s="54"/>
      <c r="LE490" s="54"/>
      <c r="LF490" s="54"/>
      <c r="LG490" s="54"/>
      <c r="LH490" s="54"/>
      <c r="LI490" s="54"/>
      <c r="LJ490" s="54"/>
      <c r="LK490" s="54"/>
      <c r="LL490" s="54"/>
      <c r="LM490" s="54"/>
      <c r="LN490" s="54"/>
      <c r="LO490" s="54"/>
      <c r="LP490" s="54"/>
      <c r="LQ490" s="54"/>
      <c r="LR490" s="54"/>
      <c r="LS490" s="54"/>
      <c r="LT490" s="54"/>
      <c r="LU490" s="54"/>
      <c r="LV490" s="54"/>
      <c r="LW490" s="54"/>
      <c r="LX490" s="54"/>
      <c r="LY490" s="54"/>
      <c r="LZ490" s="54"/>
      <c r="MA490" s="54"/>
      <c r="MB490" s="54"/>
      <c r="MC490" s="54"/>
      <c r="MD490" s="54"/>
      <c r="ME490" s="54"/>
      <c r="MF490" s="54"/>
      <c r="MG490" s="54"/>
      <c r="MH490" s="54"/>
      <c r="MI490" s="54"/>
      <c r="MJ490" s="54"/>
      <c r="MK490" s="54"/>
      <c r="ML490" s="54"/>
      <c r="MM490" s="54"/>
      <c r="MN490" s="54"/>
      <c r="MO490" s="54"/>
      <c r="MP490" s="54"/>
      <c r="MQ490" s="54"/>
      <c r="MR490" s="54"/>
      <c r="MS490" s="54"/>
      <c r="MT490" s="54"/>
      <c r="MU490" s="54"/>
      <c r="MV490" s="54"/>
      <c r="MW490" s="54"/>
      <c r="MX490" s="54"/>
      <c r="MY490" s="54"/>
      <c r="MZ490" s="54"/>
      <c r="NA490" s="54"/>
      <c r="NB490" s="54"/>
      <c r="NC490" s="54"/>
      <c r="ND490" s="54"/>
      <c r="NE490" s="54"/>
      <c r="NF490" s="54"/>
      <c r="NG490" s="54"/>
      <c r="NH490" s="54"/>
      <c r="NI490" s="54"/>
      <c r="NJ490" s="54"/>
      <c r="NK490" s="54"/>
      <c r="NL490" s="54"/>
      <c r="NM490" s="54"/>
      <c r="NN490" s="54"/>
      <c r="NO490" s="54"/>
      <c r="NP490" s="54"/>
      <c r="NQ490" s="54"/>
      <c r="NR490" s="54"/>
      <c r="NS490" s="54"/>
      <c r="NT490" s="54"/>
      <c r="NU490" s="54"/>
      <c r="NV490" s="54"/>
      <c r="NW490" s="54"/>
      <c r="NX490" s="54"/>
      <c r="NY490" s="54"/>
      <c r="NZ490" s="54"/>
      <c r="OA490" s="54"/>
      <c r="OB490" s="54"/>
      <c r="OC490" s="54"/>
      <c r="OD490" s="54"/>
      <c r="OE490" s="54"/>
      <c r="OF490" s="54"/>
      <c r="OG490" s="54"/>
      <c r="OH490" s="54"/>
      <c r="OI490" s="54"/>
      <c r="OJ490" s="54"/>
      <c r="OK490" s="54"/>
      <c r="OL490" s="54"/>
      <c r="OM490" s="54"/>
      <c r="ON490" s="54"/>
      <c r="OO490" s="54"/>
      <c r="OP490" s="54"/>
      <c r="OQ490" s="54"/>
      <c r="OR490" s="54"/>
      <c r="OS490" s="54"/>
      <c r="OT490" s="54"/>
      <c r="OU490" s="54"/>
      <c r="OV490" s="54"/>
      <c r="OW490" s="54"/>
      <c r="OX490" s="54"/>
      <c r="OY490" s="54"/>
      <c r="OZ490" s="54"/>
      <c r="PA490" s="54"/>
      <c r="PB490" s="54"/>
      <c r="PC490" s="54"/>
      <c r="PD490" s="54"/>
      <c r="PE490" s="54"/>
      <c r="PF490" s="54"/>
      <c r="PG490" s="54"/>
      <c r="PH490" s="54"/>
      <c r="PI490" s="54"/>
      <c r="PJ490" s="54"/>
      <c r="PK490" s="54"/>
      <c r="PL490" s="54"/>
      <c r="PM490" s="54"/>
      <c r="PN490" s="54"/>
      <c r="PO490" s="54"/>
      <c r="PP490" s="54"/>
      <c r="PQ490" s="54"/>
      <c r="PR490" s="54"/>
      <c r="PS490" s="54"/>
      <c r="PT490" s="54"/>
      <c r="PU490" s="54"/>
      <c r="PV490" s="54"/>
      <c r="PW490" s="54"/>
      <c r="PX490" s="54"/>
      <c r="PY490" s="54"/>
      <c r="PZ490" s="54"/>
      <c r="QA490" s="54"/>
      <c r="QB490" s="54"/>
      <c r="QC490" s="54"/>
      <c r="QD490" s="54"/>
      <c r="QE490" s="54"/>
      <c r="QF490" s="54"/>
      <c r="QG490" s="54"/>
      <c r="QH490" s="54"/>
      <c r="QI490" s="54"/>
      <c r="QJ490" s="54"/>
      <c r="QK490" s="54"/>
      <c r="QL490" s="54"/>
      <c r="QM490" s="54"/>
      <c r="QN490" s="54"/>
      <c r="QO490" s="54"/>
      <c r="QP490" s="54"/>
      <c r="QQ490" s="54"/>
      <c r="QR490" s="54"/>
      <c r="QS490" s="54"/>
      <c r="QT490" s="54"/>
      <c r="QU490" s="54"/>
      <c r="QV490" s="54"/>
      <c r="QW490" s="54"/>
      <c r="QX490" s="54"/>
      <c r="QY490" s="54"/>
      <c r="QZ490" s="54"/>
      <c r="RA490" s="54"/>
      <c r="RB490" s="54"/>
      <c r="RC490" s="54"/>
      <c r="RD490" s="54"/>
      <c r="RE490" s="54"/>
      <c r="RF490" s="54"/>
      <c r="RG490" s="54"/>
      <c r="RH490" s="54"/>
      <c r="RI490" s="54"/>
      <c r="RJ490" s="54"/>
      <c r="RK490" s="54"/>
      <c r="RL490" s="54"/>
      <c r="RM490" s="54"/>
      <c r="RN490" s="54"/>
      <c r="RO490" s="54"/>
      <c r="RP490" s="54"/>
      <c r="RQ490" s="54"/>
      <c r="RR490" s="54"/>
      <c r="RS490" s="54"/>
      <c r="RT490" s="54"/>
      <c r="RU490" s="54"/>
      <c r="RV490" s="54"/>
      <c r="RW490" s="54"/>
      <c r="RX490" s="54"/>
      <c r="RY490" s="54"/>
      <c r="RZ490" s="54"/>
      <c r="SA490" s="54"/>
      <c r="SB490" s="54"/>
      <c r="SC490" s="54"/>
      <c r="SD490" s="54"/>
      <c r="SE490" s="54"/>
      <c r="SF490" s="54"/>
      <c r="SG490" s="54"/>
      <c r="SH490" s="54"/>
      <c r="SI490" s="54"/>
      <c r="SJ490" s="54"/>
      <c r="SK490" s="54"/>
      <c r="SL490" s="54"/>
      <c r="SM490" s="54"/>
      <c r="SN490" s="54"/>
      <c r="SO490" s="54"/>
      <c r="SP490" s="54"/>
      <c r="SQ490" s="54"/>
      <c r="SR490" s="54"/>
      <c r="SS490" s="54"/>
      <c r="ST490" s="54"/>
      <c r="SU490" s="54"/>
      <c r="SV490" s="54"/>
      <c r="SW490" s="54"/>
      <c r="SX490" s="54"/>
      <c r="SY490" s="54"/>
      <c r="SZ490" s="54"/>
      <c r="TA490" s="54"/>
      <c r="TB490" s="54"/>
      <c r="TC490" s="54"/>
      <c r="TD490" s="54"/>
      <c r="TE490" s="54"/>
      <c r="TF490" s="54"/>
      <c r="TG490" s="54"/>
      <c r="TH490" s="54"/>
      <c r="TI490" s="54"/>
      <c r="TJ490" s="54"/>
      <c r="TK490" s="54"/>
      <c r="TL490" s="54"/>
      <c r="TM490" s="54"/>
      <c r="TN490" s="54"/>
      <c r="TO490" s="54"/>
      <c r="TP490" s="54"/>
      <c r="TQ490" s="54"/>
      <c r="TR490" s="54"/>
      <c r="TS490" s="54"/>
      <c r="TT490" s="54"/>
      <c r="TU490" s="54"/>
      <c r="TV490" s="54"/>
      <c r="TW490" s="54"/>
      <c r="TX490" s="54"/>
      <c r="TY490" s="54"/>
      <c r="TZ490" s="54"/>
      <c r="UA490" s="54"/>
      <c r="UB490" s="54"/>
      <c r="UC490" s="54"/>
      <c r="UD490" s="54"/>
      <c r="UE490" s="54"/>
      <c r="UF490" s="54"/>
      <c r="UG490" s="54"/>
      <c r="UH490" s="54"/>
      <c r="UI490" s="54"/>
      <c r="UJ490" s="54"/>
      <c r="UK490" s="54"/>
      <c r="UL490" s="54"/>
      <c r="UM490" s="54"/>
      <c r="UN490" s="54"/>
      <c r="UO490" s="54"/>
      <c r="UP490" s="54"/>
      <c r="UQ490" s="54"/>
      <c r="UR490" s="54"/>
      <c r="US490" s="54"/>
      <c r="UT490" s="54"/>
      <c r="UU490" s="54"/>
      <c r="UV490" s="54"/>
      <c r="UW490" s="54"/>
      <c r="UX490" s="54"/>
      <c r="UY490" s="54"/>
      <c r="UZ490" s="54"/>
      <c r="VA490" s="54"/>
      <c r="VB490" s="54"/>
      <c r="VC490" s="54"/>
      <c r="VD490" s="54"/>
      <c r="VE490" s="54"/>
      <c r="VF490" s="54"/>
      <c r="VG490" s="54"/>
      <c r="VH490" s="54"/>
      <c r="VI490" s="54"/>
      <c r="VJ490" s="54"/>
      <c r="VK490" s="54"/>
      <c r="VL490" s="54"/>
      <c r="VM490" s="54"/>
      <c r="VN490" s="54"/>
      <c r="VO490" s="54"/>
      <c r="VP490" s="54"/>
      <c r="VQ490" s="54"/>
      <c r="VR490" s="54"/>
      <c r="VS490" s="54"/>
      <c r="VT490" s="54"/>
      <c r="VU490" s="54"/>
      <c r="VV490" s="54"/>
      <c r="VW490" s="54"/>
      <c r="VX490" s="54"/>
      <c r="VY490" s="54"/>
      <c r="VZ490" s="54"/>
      <c r="WA490" s="54"/>
      <c r="WB490" s="54"/>
      <c r="WC490" s="54"/>
      <c r="WD490" s="54"/>
      <c r="WE490" s="54"/>
      <c r="WF490" s="54"/>
      <c r="WG490" s="54"/>
      <c r="WH490" s="54"/>
      <c r="WI490" s="54"/>
      <c r="WJ490" s="54"/>
      <c r="WK490" s="54"/>
      <c r="WL490" s="54"/>
      <c r="WM490" s="54"/>
      <c r="WN490" s="54"/>
      <c r="WO490" s="54"/>
      <c r="WP490" s="54"/>
      <c r="WQ490" s="54"/>
      <c r="WR490" s="54"/>
      <c r="WS490" s="54"/>
      <c r="WT490" s="54"/>
      <c r="WU490" s="54"/>
      <c r="WV490" s="54"/>
      <c r="WW490" s="54"/>
      <c r="WX490" s="54"/>
      <c r="WY490" s="54"/>
      <c r="WZ490" s="54"/>
      <c r="XA490" s="54"/>
      <c r="XB490" s="54"/>
      <c r="XC490" s="54"/>
      <c r="XD490" s="54"/>
      <c r="XE490" s="54"/>
      <c r="XF490" s="54"/>
      <c r="XG490" s="54"/>
      <c r="XH490" s="54"/>
      <c r="XI490" s="54"/>
      <c r="XJ490" s="54"/>
      <c r="XK490" s="54"/>
      <c r="XL490" s="54"/>
      <c r="XM490" s="54"/>
      <c r="XN490" s="54"/>
      <c r="XO490" s="54"/>
      <c r="XP490" s="54"/>
      <c r="XQ490" s="54"/>
      <c r="XR490" s="54"/>
      <c r="XS490" s="54"/>
      <c r="XT490" s="54"/>
      <c r="XU490" s="54"/>
      <c r="XV490" s="54"/>
      <c r="XW490" s="54"/>
      <c r="XX490" s="54"/>
      <c r="XY490" s="54"/>
      <c r="XZ490" s="54"/>
      <c r="YA490" s="54"/>
      <c r="YB490" s="54"/>
      <c r="YC490" s="54"/>
      <c r="YD490" s="54"/>
      <c r="YE490" s="54"/>
      <c r="YF490" s="54"/>
      <c r="YG490" s="54"/>
      <c r="YH490" s="54"/>
      <c r="YI490" s="54"/>
      <c r="YJ490" s="54"/>
      <c r="YK490" s="54"/>
      <c r="YL490" s="54"/>
      <c r="YM490" s="54"/>
      <c r="YN490" s="54"/>
      <c r="YO490" s="54"/>
      <c r="YP490" s="54"/>
      <c r="YQ490" s="54"/>
      <c r="YR490" s="54"/>
      <c r="YS490" s="54"/>
      <c r="YT490" s="54"/>
      <c r="YU490" s="54"/>
      <c r="YV490" s="54"/>
      <c r="YW490" s="54"/>
      <c r="YX490" s="54"/>
      <c r="YY490" s="54"/>
      <c r="YZ490" s="54"/>
      <c r="ZA490" s="54"/>
      <c r="ZB490" s="54"/>
      <c r="ZC490" s="54"/>
      <c r="ZD490" s="54"/>
      <c r="ZE490" s="54"/>
    </row>
    <row r="491" spans="1:681" s="25" customFormat="1" ht="23.25" customHeight="1">
      <c r="A491" s="214" t="s">
        <v>981</v>
      </c>
      <c r="B491" s="214"/>
      <c r="C491" s="214"/>
      <c r="D491" s="214"/>
      <c r="E491" s="214"/>
      <c r="F491" s="214"/>
      <c r="G491" s="214"/>
      <c r="H491" s="214"/>
      <c r="I491" s="214"/>
      <c r="J491" s="214"/>
      <c r="K491" s="214"/>
      <c r="L491" s="214"/>
      <c r="M491" s="214"/>
      <c r="N491" s="54"/>
      <c r="O491" s="54"/>
      <c r="P491" s="54"/>
      <c r="Q491" s="54"/>
      <c r="R491" s="54"/>
      <c r="S491" s="54"/>
      <c r="T491" s="54"/>
      <c r="U491" s="54"/>
      <c r="V491" s="54"/>
      <c r="W491" s="54"/>
      <c r="X491" s="54"/>
      <c r="Y491" s="54"/>
      <c r="Z491" s="54"/>
      <c r="AA491" s="54"/>
      <c r="AB491" s="54"/>
      <c r="AC491" s="54"/>
      <c r="AD491" s="54"/>
      <c r="AE491" s="54"/>
      <c r="AF491" s="54"/>
      <c r="AG491" s="54"/>
      <c r="AH491" s="54"/>
      <c r="AI491" s="54"/>
      <c r="AJ491" s="54"/>
      <c r="AK491" s="54"/>
      <c r="AL491" s="54"/>
      <c r="AM491" s="54"/>
      <c r="AN491" s="54"/>
      <c r="AO491" s="54"/>
      <c r="AP491" s="54"/>
      <c r="AQ491" s="54"/>
      <c r="AR491" s="54"/>
      <c r="AS491" s="54"/>
      <c r="AT491" s="54"/>
      <c r="AU491" s="54"/>
      <c r="AV491" s="54"/>
      <c r="AW491" s="54"/>
      <c r="AX491" s="54"/>
      <c r="AY491" s="54"/>
      <c r="AZ491" s="54"/>
      <c r="BA491" s="54"/>
      <c r="BB491" s="54"/>
      <c r="BC491" s="54"/>
      <c r="BD491" s="54"/>
      <c r="BE491" s="54"/>
      <c r="BF491" s="54"/>
      <c r="BG491" s="54"/>
      <c r="BH491" s="54"/>
      <c r="BI491" s="54"/>
      <c r="BJ491" s="54"/>
      <c r="BK491" s="54"/>
      <c r="BL491" s="54"/>
      <c r="BM491" s="54"/>
      <c r="BN491" s="54"/>
      <c r="BO491" s="54"/>
      <c r="BP491" s="54"/>
      <c r="BQ491" s="54"/>
      <c r="BR491" s="54"/>
      <c r="BS491" s="54"/>
      <c r="BT491" s="54"/>
      <c r="BU491" s="54"/>
      <c r="BV491" s="54"/>
      <c r="BW491" s="54"/>
      <c r="BX491" s="54"/>
      <c r="BY491" s="54"/>
      <c r="BZ491" s="54"/>
      <c r="CA491" s="54"/>
      <c r="CB491" s="54"/>
      <c r="CC491" s="54"/>
      <c r="CD491" s="54"/>
      <c r="CE491" s="54"/>
      <c r="CF491" s="54"/>
      <c r="CG491" s="54"/>
      <c r="CH491" s="54"/>
      <c r="CI491" s="54"/>
      <c r="CJ491" s="54"/>
      <c r="CK491" s="54"/>
      <c r="CL491" s="54"/>
      <c r="CM491" s="54"/>
      <c r="CN491" s="54"/>
      <c r="CO491" s="54"/>
      <c r="CP491" s="54"/>
      <c r="CQ491" s="54"/>
      <c r="CR491" s="54"/>
      <c r="CS491" s="54"/>
      <c r="CT491" s="54"/>
      <c r="CU491" s="54"/>
      <c r="CV491" s="54"/>
      <c r="CW491" s="54"/>
      <c r="CX491" s="54"/>
      <c r="CY491" s="54"/>
      <c r="CZ491" s="54"/>
      <c r="DA491" s="54"/>
      <c r="DB491" s="54"/>
      <c r="DC491" s="54"/>
      <c r="DD491" s="54"/>
      <c r="DE491" s="54"/>
      <c r="DF491" s="54"/>
      <c r="DG491" s="54"/>
      <c r="DH491" s="54"/>
      <c r="DI491" s="54"/>
      <c r="DJ491" s="54"/>
      <c r="DK491" s="54"/>
      <c r="DL491" s="54"/>
      <c r="DM491" s="54"/>
      <c r="DN491" s="54"/>
      <c r="DO491" s="54"/>
      <c r="DP491" s="54"/>
      <c r="DQ491" s="54"/>
      <c r="DR491" s="54"/>
      <c r="DS491" s="54"/>
      <c r="DT491" s="54"/>
      <c r="DU491" s="54"/>
      <c r="DV491" s="54"/>
      <c r="DW491" s="54"/>
      <c r="DX491" s="54"/>
      <c r="DY491" s="54"/>
      <c r="DZ491" s="54"/>
      <c r="EA491" s="54"/>
      <c r="EB491" s="54"/>
      <c r="EC491" s="54"/>
      <c r="ED491" s="54"/>
      <c r="EE491" s="54"/>
      <c r="EF491" s="54"/>
      <c r="EG491" s="54"/>
      <c r="EH491" s="54"/>
      <c r="EI491" s="54"/>
      <c r="EJ491" s="54"/>
      <c r="EK491" s="54"/>
      <c r="EL491" s="54"/>
      <c r="EM491" s="54"/>
      <c r="EN491" s="54"/>
      <c r="EO491" s="54"/>
      <c r="EP491" s="54"/>
      <c r="EQ491" s="54"/>
      <c r="ER491" s="54"/>
      <c r="ES491" s="54"/>
      <c r="ET491" s="54"/>
      <c r="EU491" s="54"/>
      <c r="EV491" s="54"/>
      <c r="EW491" s="54"/>
      <c r="EX491" s="54"/>
      <c r="EY491" s="54"/>
      <c r="EZ491" s="54"/>
      <c r="FA491" s="54"/>
      <c r="FB491" s="54"/>
      <c r="FC491" s="54"/>
      <c r="FD491" s="54"/>
      <c r="FE491" s="54"/>
      <c r="FF491" s="54"/>
      <c r="FG491" s="54"/>
      <c r="FH491" s="54"/>
      <c r="FI491" s="54"/>
      <c r="FJ491" s="54"/>
      <c r="FK491" s="54"/>
      <c r="FL491" s="54"/>
      <c r="FM491" s="54"/>
      <c r="FN491" s="54"/>
      <c r="FO491" s="54"/>
      <c r="FP491" s="54"/>
      <c r="FQ491" s="54"/>
      <c r="FR491" s="54"/>
      <c r="FS491" s="54"/>
      <c r="FT491" s="54"/>
      <c r="FU491" s="54"/>
      <c r="FV491" s="54"/>
      <c r="FW491" s="54"/>
      <c r="FX491" s="54"/>
      <c r="FY491" s="54"/>
      <c r="FZ491" s="54"/>
      <c r="GA491" s="54"/>
      <c r="GB491" s="54"/>
      <c r="GC491" s="54"/>
      <c r="GD491" s="54"/>
      <c r="GE491" s="54"/>
      <c r="GF491" s="54"/>
      <c r="GG491" s="54"/>
      <c r="GH491" s="54"/>
      <c r="GI491" s="54"/>
      <c r="GJ491" s="54"/>
      <c r="GK491" s="54"/>
      <c r="GL491" s="54"/>
      <c r="GM491" s="54"/>
      <c r="GN491" s="54"/>
      <c r="GO491" s="54"/>
      <c r="GP491" s="54"/>
      <c r="GQ491" s="54"/>
      <c r="GR491" s="54"/>
      <c r="GS491" s="54"/>
      <c r="GT491" s="54"/>
      <c r="GU491" s="54"/>
      <c r="GV491" s="54"/>
      <c r="GW491" s="54"/>
      <c r="GX491" s="54"/>
      <c r="GY491" s="54"/>
      <c r="GZ491" s="54"/>
      <c r="HA491" s="54"/>
      <c r="HB491" s="54"/>
      <c r="HC491" s="54"/>
      <c r="HD491" s="54"/>
      <c r="HE491" s="54"/>
      <c r="HF491" s="54"/>
      <c r="HG491" s="54"/>
      <c r="HH491" s="54"/>
      <c r="HI491" s="54"/>
      <c r="HJ491" s="54"/>
      <c r="HK491" s="54"/>
      <c r="HL491" s="54"/>
      <c r="HM491" s="54"/>
      <c r="HN491" s="54"/>
      <c r="HO491" s="54"/>
      <c r="HP491" s="54"/>
      <c r="HQ491" s="54"/>
      <c r="HR491" s="54"/>
      <c r="HS491" s="54"/>
      <c r="HT491" s="54"/>
      <c r="HU491" s="54"/>
      <c r="HV491" s="54"/>
      <c r="HW491" s="54"/>
      <c r="HX491" s="54"/>
      <c r="HY491" s="54"/>
      <c r="HZ491" s="54"/>
      <c r="IA491" s="54"/>
      <c r="IB491" s="54"/>
      <c r="IC491" s="54"/>
      <c r="ID491" s="54"/>
      <c r="IE491" s="54"/>
      <c r="IF491" s="54"/>
      <c r="IG491" s="54"/>
      <c r="IH491" s="54"/>
      <c r="II491" s="54"/>
      <c r="IJ491" s="54"/>
      <c r="IK491" s="54"/>
      <c r="IL491" s="54"/>
      <c r="IM491" s="54"/>
      <c r="IN491" s="54"/>
      <c r="IO491" s="54"/>
      <c r="IP491" s="54"/>
      <c r="IQ491" s="54"/>
      <c r="IR491" s="54"/>
      <c r="IS491" s="54"/>
      <c r="IT491" s="54"/>
      <c r="IU491" s="54"/>
      <c r="IV491" s="54"/>
      <c r="IW491" s="54"/>
      <c r="IX491" s="54"/>
      <c r="IY491" s="54"/>
      <c r="IZ491" s="54"/>
      <c r="JA491" s="54"/>
      <c r="JB491" s="54"/>
      <c r="JC491" s="54"/>
      <c r="JD491" s="54"/>
      <c r="JE491" s="54"/>
      <c r="JF491" s="54"/>
      <c r="JG491" s="54"/>
      <c r="JH491" s="54"/>
      <c r="JI491" s="54"/>
      <c r="JJ491" s="54"/>
      <c r="JK491" s="54"/>
      <c r="JL491" s="54"/>
      <c r="JM491" s="54"/>
      <c r="JN491" s="54"/>
      <c r="JO491" s="54"/>
      <c r="JP491" s="54"/>
      <c r="JQ491" s="54"/>
      <c r="JR491" s="54"/>
      <c r="JS491" s="54"/>
      <c r="JT491" s="54"/>
      <c r="JU491" s="54"/>
      <c r="JV491" s="54"/>
      <c r="JW491" s="54"/>
      <c r="JX491" s="54"/>
      <c r="JY491" s="54"/>
      <c r="JZ491" s="54"/>
      <c r="KA491" s="54"/>
      <c r="KB491" s="54"/>
      <c r="KC491" s="54"/>
      <c r="KD491" s="54"/>
      <c r="KE491" s="54"/>
      <c r="KF491" s="54"/>
      <c r="KG491" s="54"/>
      <c r="KH491" s="54"/>
      <c r="KI491" s="54"/>
      <c r="KJ491" s="54"/>
      <c r="KK491" s="54"/>
      <c r="KL491" s="54"/>
      <c r="KM491" s="54"/>
      <c r="KN491" s="54"/>
      <c r="KO491" s="54"/>
      <c r="KP491" s="54"/>
      <c r="KQ491" s="54"/>
      <c r="KR491" s="54"/>
      <c r="KS491" s="54"/>
      <c r="KT491" s="54"/>
      <c r="KU491" s="54"/>
      <c r="KV491" s="54"/>
      <c r="KW491" s="54"/>
      <c r="KX491" s="54"/>
      <c r="KY491" s="54"/>
      <c r="KZ491" s="54"/>
      <c r="LA491" s="54"/>
      <c r="LB491" s="54"/>
      <c r="LC491" s="54"/>
      <c r="LD491" s="54"/>
      <c r="LE491" s="54"/>
      <c r="LF491" s="54"/>
      <c r="LG491" s="54"/>
      <c r="LH491" s="54"/>
      <c r="LI491" s="54"/>
      <c r="LJ491" s="54"/>
      <c r="LK491" s="54"/>
      <c r="LL491" s="54"/>
      <c r="LM491" s="54"/>
      <c r="LN491" s="54"/>
      <c r="LO491" s="54"/>
      <c r="LP491" s="54"/>
      <c r="LQ491" s="54"/>
      <c r="LR491" s="54"/>
      <c r="LS491" s="54"/>
      <c r="LT491" s="54"/>
      <c r="LU491" s="54"/>
      <c r="LV491" s="54"/>
      <c r="LW491" s="54"/>
      <c r="LX491" s="54"/>
      <c r="LY491" s="54"/>
      <c r="LZ491" s="54"/>
      <c r="MA491" s="54"/>
      <c r="MB491" s="54"/>
      <c r="MC491" s="54"/>
      <c r="MD491" s="54"/>
      <c r="ME491" s="54"/>
      <c r="MF491" s="54"/>
      <c r="MG491" s="54"/>
      <c r="MH491" s="54"/>
      <c r="MI491" s="54"/>
      <c r="MJ491" s="54"/>
      <c r="MK491" s="54"/>
      <c r="ML491" s="54"/>
      <c r="MM491" s="54"/>
      <c r="MN491" s="54"/>
      <c r="MO491" s="54"/>
      <c r="MP491" s="54"/>
      <c r="MQ491" s="54"/>
      <c r="MR491" s="54"/>
      <c r="MS491" s="54"/>
      <c r="MT491" s="54"/>
      <c r="MU491" s="54"/>
      <c r="MV491" s="54"/>
      <c r="MW491" s="54"/>
      <c r="MX491" s="54"/>
      <c r="MY491" s="54"/>
      <c r="MZ491" s="54"/>
      <c r="NA491" s="54"/>
      <c r="NB491" s="54"/>
      <c r="NC491" s="54"/>
      <c r="ND491" s="54"/>
      <c r="NE491" s="54"/>
      <c r="NF491" s="54"/>
      <c r="NG491" s="54"/>
      <c r="NH491" s="54"/>
      <c r="NI491" s="54"/>
      <c r="NJ491" s="54"/>
      <c r="NK491" s="54"/>
      <c r="NL491" s="54"/>
      <c r="NM491" s="54"/>
      <c r="NN491" s="54"/>
      <c r="NO491" s="54"/>
      <c r="NP491" s="54"/>
      <c r="NQ491" s="54"/>
      <c r="NR491" s="54"/>
      <c r="NS491" s="54"/>
      <c r="NT491" s="54"/>
      <c r="NU491" s="54"/>
      <c r="NV491" s="54"/>
      <c r="NW491" s="54"/>
      <c r="NX491" s="54"/>
      <c r="NY491" s="54"/>
      <c r="NZ491" s="54"/>
      <c r="OA491" s="54"/>
      <c r="OB491" s="54"/>
      <c r="OC491" s="54"/>
      <c r="OD491" s="54"/>
      <c r="OE491" s="54"/>
      <c r="OF491" s="54"/>
      <c r="OG491" s="54"/>
      <c r="OH491" s="54"/>
      <c r="OI491" s="54"/>
      <c r="OJ491" s="54"/>
      <c r="OK491" s="54"/>
      <c r="OL491" s="54"/>
      <c r="OM491" s="54"/>
      <c r="ON491" s="54"/>
      <c r="OO491" s="54"/>
      <c r="OP491" s="54"/>
      <c r="OQ491" s="54"/>
      <c r="OR491" s="54"/>
      <c r="OS491" s="54"/>
      <c r="OT491" s="54"/>
      <c r="OU491" s="54"/>
      <c r="OV491" s="54"/>
      <c r="OW491" s="54"/>
      <c r="OX491" s="54"/>
      <c r="OY491" s="54"/>
      <c r="OZ491" s="54"/>
      <c r="PA491" s="54"/>
      <c r="PB491" s="54"/>
      <c r="PC491" s="54"/>
      <c r="PD491" s="54"/>
      <c r="PE491" s="54"/>
      <c r="PF491" s="54"/>
      <c r="PG491" s="54"/>
      <c r="PH491" s="54"/>
      <c r="PI491" s="54"/>
      <c r="PJ491" s="54"/>
      <c r="PK491" s="54"/>
      <c r="PL491" s="54"/>
      <c r="PM491" s="54"/>
      <c r="PN491" s="54"/>
      <c r="PO491" s="54"/>
      <c r="PP491" s="54"/>
      <c r="PQ491" s="54"/>
      <c r="PR491" s="54"/>
      <c r="PS491" s="54"/>
      <c r="PT491" s="54"/>
      <c r="PU491" s="54"/>
      <c r="PV491" s="54"/>
      <c r="PW491" s="54"/>
      <c r="PX491" s="54"/>
      <c r="PY491" s="54"/>
      <c r="PZ491" s="54"/>
      <c r="QA491" s="54"/>
      <c r="QB491" s="54"/>
      <c r="QC491" s="54"/>
      <c r="QD491" s="54"/>
      <c r="QE491" s="54"/>
      <c r="QF491" s="54"/>
      <c r="QG491" s="54"/>
      <c r="QH491" s="54"/>
      <c r="QI491" s="54"/>
      <c r="QJ491" s="54"/>
      <c r="QK491" s="54"/>
      <c r="QL491" s="54"/>
      <c r="QM491" s="54"/>
      <c r="QN491" s="54"/>
      <c r="QO491" s="54"/>
      <c r="QP491" s="54"/>
      <c r="QQ491" s="54"/>
      <c r="QR491" s="54"/>
      <c r="QS491" s="54"/>
      <c r="QT491" s="54"/>
      <c r="QU491" s="54"/>
      <c r="QV491" s="54"/>
      <c r="QW491" s="54"/>
      <c r="QX491" s="54"/>
      <c r="QY491" s="54"/>
      <c r="QZ491" s="54"/>
      <c r="RA491" s="54"/>
      <c r="RB491" s="54"/>
      <c r="RC491" s="54"/>
      <c r="RD491" s="54"/>
      <c r="RE491" s="54"/>
      <c r="RF491" s="54"/>
      <c r="RG491" s="54"/>
      <c r="RH491" s="54"/>
      <c r="RI491" s="54"/>
      <c r="RJ491" s="54"/>
      <c r="RK491" s="54"/>
      <c r="RL491" s="54"/>
      <c r="RM491" s="54"/>
      <c r="RN491" s="54"/>
      <c r="RO491" s="54"/>
      <c r="RP491" s="54"/>
      <c r="RQ491" s="54"/>
      <c r="RR491" s="54"/>
      <c r="RS491" s="54"/>
      <c r="RT491" s="54"/>
      <c r="RU491" s="54"/>
      <c r="RV491" s="54"/>
      <c r="RW491" s="54"/>
      <c r="RX491" s="54"/>
      <c r="RY491" s="54"/>
      <c r="RZ491" s="54"/>
      <c r="SA491" s="54"/>
      <c r="SB491" s="54"/>
      <c r="SC491" s="54"/>
      <c r="SD491" s="54"/>
      <c r="SE491" s="54"/>
      <c r="SF491" s="54"/>
      <c r="SG491" s="54"/>
      <c r="SH491" s="54"/>
      <c r="SI491" s="54"/>
      <c r="SJ491" s="54"/>
      <c r="SK491" s="54"/>
      <c r="SL491" s="54"/>
      <c r="SM491" s="54"/>
      <c r="SN491" s="54"/>
      <c r="SO491" s="54"/>
      <c r="SP491" s="54"/>
      <c r="SQ491" s="54"/>
      <c r="SR491" s="54"/>
      <c r="SS491" s="54"/>
      <c r="ST491" s="54"/>
      <c r="SU491" s="54"/>
      <c r="SV491" s="54"/>
      <c r="SW491" s="54"/>
      <c r="SX491" s="54"/>
      <c r="SY491" s="54"/>
      <c r="SZ491" s="54"/>
      <c r="TA491" s="54"/>
      <c r="TB491" s="54"/>
      <c r="TC491" s="54"/>
      <c r="TD491" s="54"/>
      <c r="TE491" s="54"/>
      <c r="TF491" s="54"/>
      <c r="TG491" s="54"/>
      <c r="TH491" s="54"/>
      <c r="TI491" s="54"/>
      <c r="TJ491" s="54"/>
      <c r="TK491" s="54"/>
      <c r="TL491" s="54"/>
      <c r="TM491" s="54"/>
      <c r="TN491" s="54"/>
      <c r="TO491" s="54"/>
      <c r="TP491" s="54"/>
      <c r="TQ491" s="54"/>
      <c r="TR491" s="54"/>
      <c r="TS491" s="54"/>
      <c r="TT491" s="54"/>
      <c r="TU491" s="54"/>
      <c r="TV491" s="54"/>
      <c r="TW491" s="54"/>
      <c r="TX491" s="54"/>
      <c r="TY491" s="54"/>
      <c r="TZ491" s="54"/>
      <c r="UA491" s="54"/>
      <c r="UB491" s="54"/>
      <c r="UC491" s="54"/>
      <c r="UD491" s="54"/>
      <c r="UE491" s="54"/>
      <c r="UF491" s="54"/>
      <c r="UG491" s="54"/>
      <c r="UH491" s="54"/>
      <c r="UI491" s="54"/>
      <c r="UJ491" s="54"/>
      <c r="UK491" s="54"/>
      <c r="UL491" s="54"/>
      <c r="UM491" s="54"/>
      <c r="UN491" s="54"/>
      <c r="UO491" s="54"/>
      <c r="UP491" s="54"/>
      <c r="UQ491" s="54"/>
      <c r="UR491" s="54"/>
      <c r="US491" s="54"/>
      <c r="UT491" s="54"/>
      <c r="UU491" s="54"/>
      <c r="UV491" s="54"/>
      <c r="UW491" s="54"/>
      <c r="UX491" s="54"/>
      <c r="UY491" s="54"/>
      <c r="UZ491" s="54"/>
      <c r="VA491" s="54"/>
      <c r="VB491" s="54"/>
      <c r="VC491" s="54"/>
      <c r="VD491" s="54"/>
      <c r="VE491" s="54"/>
      <c r="VF491" s="54"/>
      <c r="VG491" s="54"/>
      <c r="VH491" s="54"/>
      <c r="VI491" s="54"/>
      <c r="VJ491" s="54"/>
      <c r="VK491" s="54"/>
      <c r="VL491" s="54"/>
      <c r="VM491" s="54"/>
      <c r="VN491" s="54"/>
      <c r="VO491" s="54"/>
      <c r="VP491" s="54"/>
      <c r="VQ491" s="54"/>
      <c r="VR491" s="54"/>
      <c r="VS491" s="54"/>
      <c r="VT491" s="54"/>
      <c r="VU491" s="54"/>
      <c r="VV491" s="54"/>
      <c r="VW491" s="54"/>
      <c r="VX491" s="54"/>
      <c r="VY491" s="54"/>
      <c r="VZ491" s="54"/>
      <c r="WA491" s="54"/>
      <c r="WB491" s="54"/>
      <c r="WC491" s="54"/>
      <c r="WD491" s="54"/>
      <c r="WE491" s="54"/>
      <c r="WF491" s="54"/>
      <c r="WG491" s="54"/>
      <c r="WH491" s="54"/>
      <c r="WI491" s="54"/>
      <c r="WJ491" s="54"/>
      <c r="WK491" s="54"/>
      <c r="WL491" s="54"/>
      <c r="WM491" s="54"/>
      <c r="WN491" s="54"/>
      <c r="WO491" s="54"/>
      <c r="WP491" s="54"/>
      <c r="WQ491" s="54"/>
      <c r="WR491" s="54"/>
      <c r="WS491" s="54"/>
      <c r="WT491" s="54"/>
      <c r="WU491" s="54"/>
      <c r="WV491" s="54"/>
      <c r="WW491" s="54"/>
      <c r="WX491" s="54"/>
      <c r="WY491" s="54"/>
      <c r="WZ491" s="54"/>
      <c r="XA491" s="54"/>
      <c r="XB491" s="54"/>
      <c r="XC491" s="54"/>
      <c r="XD491" s="54"/>
      <c r="XE491" s="54"/>
      <c r="XF491" s="54"/>
      <c r="XG491" s="54"/>
      <c r="XH491" s="54"/>
      <c r="XI491" s="54"/>
      <c r="XJ491" s="54"/>
      <c r="XK491" s="54"/>
      <c r="XL491" s="54"/>
      <c r="XM491" s="54"/>
      <c r="XN491" s="54"/>
      <c r="XO491" s="54"/>
      <c r="XP491" s="54"/>
      <c r="XQ491" s="54"/>
      <c r="XR491" s="54"/>
      <c r="XS491" s="54"/>
      <c r="XT491" s="54"/>
      <c r="XU491" s="54"/>
      <c r="XV491" s="54"/>
      <c r="XW491" s="54"/>
      <c r="XX491" s="54"/>
      <c r="XY491" s="54"/>
      <c r="XZ491" s="54"/>
      <c r="YA491" s="54"/>
      <c r="YB491" s="54"/>
      <c r="YC491" s="54"/>
      <c r="YD491" s="54"/>
      <c r="YE491" s="54"/>
      <c r="YF491" s="54"/>
      <c r="YG491" s="54"/>
      <c r="YH491" s="54"/>
      <c r="YI491" s="54"/>
      <c r="YJ491" s="54"/>
      <c r="YK491" s="54"/>
      <c r="YL491" s="54"/>
      <c r="YM491" s="54"/>
      <c r="YN491" s="54"/>
      <c r="YO491" s="54"/>
      <c r="YP491" s="54"/>
      <c r="YQ491" s="54"/>
      <c r="YR491" s="54"/>
      <c r="YS491" s="54"/>
      <c r="YT491" s="54"/>
      <c r="YU491" s="54"/>
      <c r="YV491" s="54"/>
      <c r="YW491" s="54"/>
      <c r="YX491" s="54"/>
      <c r="YY491" s="54"/>
      <c r="YZ491" s="54"/>
      <c r="ZA491" s="54"/>
      <c r="ZB491" s="54"/>
      <c r="ZC491" s="54"/>
      <c r="ZD491" s="54"/>
      <c r="ZE491" s="54"/>
    </row>
    <row r="492" spans="1:681" s="25" customFormat="1" ht="167.25" customHeight="1">
      <c r="A492" s="150" t="s">
        <v>987</v>
      </c>
      <c r="B492" s="81">
        <f>B491+1</f>
        <v>1</v>
      </c>
      <c r="C492" s="57" t="s">
        <v>1276</v>
      </c>
      <c r="D492" s="131" t="s">
        <v>982</v>
      </c>
      <c r="E492" s="131" t="s">
        <v>1274</v>
      </c>
      <c r="F492" s="144"/>
      <c r="G492" s="143"/>
      <c r="H492" s="143"/>
      <c r="I492" s="143"/>
      <c r="J492" s="143"/>
      <c r="K492" s="143"/>
      <c r="L492" s="123" t="s">
        <v>1287</v>
      </c>
      <c r="M492" s="123" t="s">
        <v>1286</v>
      </c>
      <c r="N492" s="54"/>
      <c r="O492" s="54"/>
      <c r="P492" s="54"/>
      <c r="Q492" s="54"/>
      <c r="R492" s="54"/>
      <c r="S492" s="54"/>
      <c r="T492" s="54"/>
      <c r="U492" s="54"/>
      <c r="V492" s="54"/>
      <c r="W492" s="54"/>
      <c r="X492" s="54"/>
      <c r="Y492" s="54"/>
      <c r="Z492" s="54"/>
      <c r="AA492" s="54"/>
      <c r="AB492" s="54"/>
      <c r="AC492" s="54"/>
      <c r="AD492" s="54"/>
      <c r="AE492" s="54"/>
      <c r="AF492" s="54"/>
      <c r="AG492" s="54"/>
      <c r="AH492" s="54"/>
      <c r="AI492" s="54"/>
      <c r="AJ492" s="54"/>
      <c r="AK492" s="54"/>
      <c r="AL492" s="54"/>
      <c r="AM492" s="54"/>
      <c r="AN492" s="54"/>
      <c r="AO492" s="54"/>
      <c r="AP492" s="54"/>
      <c r="AQ492" s="54"/>
      <c r="AR492" s="54"/>
      <c r="AS492" s="54"/>
      <c r="AT492" s="54"/>
      <c r="AU492" s="54"/>
      <c r="AV492" s="54"/>
      <c r="AW492" s="54"/>
      <c r="AX492" s="54"/>
      <c r="AY492" s="54"/>
      <c r="AZ492" s="54"/>
      <c r="BA492" s="54"/>
      <c r="BB492" s="54"/>
      <c r="BC492" s="54"/>
      <c r="BD492" s="54"/>
      <c r="BE492" s="54"/>
      <c r="BF492" s="54"/>
      <c r="BG492" s="54"/>
      <c r="BH492" s="54"/>
      <c r="BI492" s="54"/>
      <c r="BJ492" s="54"/>
      <c r="BK492" s="54"/>
      <c r="BL492" s="54"/>
      <c r="BM492" s="54"/>
      <c r="BN492" s="54"/>
      <c r="BO492" s="54"/>
      <c r="BP492" s="54"/>
      <c r="BQ492" s="54"/>
      <c r="BR492" s="54"/>
      <c r="BS492" s="54"/>
      <c r="BT492" s="54"/>
      <c r="BU492" s="54"/>
      <c r="BV492" s="54"/>
      <c r="BW492" s="54"/>
      <c r="BX492" s="54"/>
      <c r="BY492" s="54"/>
      <c r="BZ492" s="54"/>
      <c r="CA492" s="54"/>
      <c r="CB492" s="54"/>
      <c r="CC492" s="54"/>
      <c r="CD492" s="54"/>
      <c r="CE492" s="54"/>
      <c r="CF492" s="54"/>
      <c r="CG492" s="54"/>
      <c r="CH492" s="54"/>
      <c r="CI492" s="54"/>
      <c r="CJ492" s="54"/>
      <c r="CK492" s="54"/>
      <c r="CL492" s="54"/>
      <c r="CM492" s="54"/>
      <c r="CN492" s="54"/>
      <c r="CO492" s="54"/>
      <c r="CP492" s="54"/>
      <c r="CQ492" s="54"/>
      <c r="CR492" s="54"/>
      <c r="CS492" s="54"/>
      <c r="CT492" s="54"/>
      <c r="CU492" s="54"/>
      <c r="CV492" s="54"/>
      <c r="CW492" s="54"/>
      <c r="CX492" s="54"/>
      <c r="CY492" s="54"/>
      <c r="CZ492" s="54"/>
      <c r="DA492" s="54"/>
      <c r="DB492" s="54"/>
      <c r="DC492" s="54"/>
      <c r="DD492" s="54"/>
      <c r="DE492" s="54"/>
      <c r="DF492" s="54"/>
      <c r="DG492" s="54"/>
      <c r="DH492" s="54"/>
      <c r="DI492" s="54"/>
      <c r="DJ492" s="54"/>
      <c r="DK492" s="54"/>
      <c r="DL492" s="54"/>
      <c r="DM492" s="54"/>
      <c r="DN492" s="54"/>
      <c r="DO492" s="54"/>
      <c r="DP492" s="54"/>
      <c r="DQ492" s="54"/>
      <c r="DR492" s="54"/>
      <c r="DS492" s="54"/>
      <c r="DT492" s="54"/>
      <c r="DU492" s="54"/>
      <c r="DV492" s="54"/>
      <c r="DW492" s="54"/>
      <c r="DX492" s="54"/>
      <c r="DY492" s="54"/>
      <c r="DZ492" s="54"/>
      <c r="EA492" s="54"/>
      <c r="EB492" s="54"/>
      <c r="EC492" s="54"/>
      <c r="ED492" s="54"/>
      <c r="EE492" s="54"/>
      <c r="EF492" s="54"/>
      <c r="EG492" s="54"/>
      <c r="EH492" s="54"/>
      <c r="EI492" s="54"/>
      <c r="EJ492" s="54"/>
      <c r="EK492" s="54"/>
      <c r="EL492" s="54"/>
      <c r="EM492" s="54"/>
      <c r="EN492" s="54"/>
      <c r="EO492" s="54"/>
      <c r="EP492" s="54"/>
      <c r="EQ492" s="54"/>
      <c r="ER492" s="54"/>
      <c r="ES492" s="54"/>
      <c r="ET492" s="54"/>
      <c r="EU492" s="54"/>
      <c r="EV492" s="54"/>
      <c r="EW492" s="54"/>
      <c r="EX492" s="54"/>
      <c r="EY492" s="54"/>
      <c r="EZ492" s="54"/>
      <c r="FA492" s="54"/>
      <c r="FB492" s="54"/>
      <c r="FC492" s="54"/>
      <c r="FD492" s="54"/>
      <c r="FE492" s="54"/>
      <c r="FF492" s="54"/>
      <c r="FG492" s="54"/>
      <c r="FH492" s="54"/>
      <c r="FI492" s="54"/>
      <c r="FJ492" s="54"/>
      <c r="FK492" s="54"/>
      <c r="FL492" s="54"/>
      <c r="FM492" s="54"/>
      <c r="FN492" s="54"/>
      <c r="FO492" s="54"/>
      <c r="FP492" s="54"/>
      <c r="FQ492" s="54"/>
      <c r="FR492" s="54"/>
      <c r="FS492" s="54"/>
      <c r="FT492" s="54"/>
      <c r="FU492" s="54"/>
      <c r="FV492" s="54"/>
      <c r="FW492" s="54"/>
      <c r="FX492" s="54"/>
      <c r="FY492" s="54"/>
      <c r="FZ492" s="54"/>
      <c r="GA492" s="54"/>
      <c r="GB492" s="54"/>
      <c r="GC492" s="54"/>
      <c r="GD492" s="54"/>
      <c r="GE492" s="54"/>
      <c r="GF492" s="54"/>
      <c r="GG492" s="54"/>
      <c r="GH492" s="54"/>
      <c r="GI492" s="54"/>
      <c r="GJ492" s="54"/>
      <c r="GK492" s="54"/>
      <c r="GL492" s="54"/>
      <c r="GM492" s="54"/>
      <c r="GN492" s="54"/>
      <c r="GO492" s="54"/>
      <c r="GP492" s="54"/>
      <c r="GQ492" s="54"/>
      <c r="GR492" s="54"/>
      <c r="GS492" s="54"/>
      <c r="GT492" s="54"/>
      <c r="GU492" s="54"/>
      <c r="GV492" s="54"/>
      <c r="GW492" s="54"/>
      <c r="GX492" s="54"/>
      <c r="GY492" s="54"/>
      <c r="GZ492" s="54"/>
      <c r="HA492" s="54"/>
      <c r="HB492" s="54"/>
      <c r="HC492" s="54"/>
      <c r="HD492" s="54"/>
      <c r="HE492" s="54"/>
      <c r="HF492" s="54"/>
      <c r="HG492" s="54"/>
      <c r="HH492" s="54"/>
      <c r="HI492" s="54"/>
      <c r="HJ492" s="54"/>
      <c r="HK492" s="54"/>
      <c r="HL492" s="54"/>
      <c r="HM492" s="54"/>
      <c r="HN492" s="54"/>
      <c r="HO492" s="54"/>
      <c r="HP492" s="54"/>
      <c r="HQ492" s="54"/>
      <c r="HR492" s="54"/>
      <c r="HS492" s="54"/>
      <c r="HT492" s="54"/>
      <c r="HU492" s="54"/>
      <c r="HV492" s="54"/>
      <c r="HW492" s="54"/>
      <c r="HX492" s="54"/>
      <c r="HY492" s="54"/>
      <c r="HZ492" s="54"/>
      <c r="IA492" s="54"/>
      <c r="IB492" s="54"/>
      <c r="IC492" s="54"/>
      <c r="ID492" s="54"/>
      <c r="IE492" s="54"/>
      <c r="IF492" s="54"/>
      <c r="IG492" s="54"/>
      <c r="IH492" s="54"/>
      <c r="II492" s="54"/>
      <c r="IJ492" s="54"/>
      <c r="IK492" s="54"/>
      <c r="IL492" s="54"/>
      <c r="IM492" s="54"/>
      <c r="IN492" s="54"/>
      <c r="IO492" s="54"/>
      <c r="IP492" s="54"/>
      <c r="IQ492" s="54"/>
      <c r="IR492" s="54"/>
      <c r="IS492" s="54"/>
      <c r="IT492" s="54"/>
      <c r="IU492" s="54"/>
      <c r="IV492" s="54"/>
      <c r="IW492" s="54"/>
      <c r="IX492" s="54"/>
      <c r="IY492" s="54"/>
      <c r="IZ492" s="54"/>
      <c r="JA492" s="54"/>
      <c r="JB492" s="54"/>
      <c r="JC492" s="54"/>
      <c r="JD492" s="54"/>
      <c r="JE492" s="54"/>
      <c r="JF492" s="54"/>
      <c r="JG492" s="54"/>
      <c r="JH492" s="54"/>
      <c r="JI492" s="54"/>
      <c r="JJ492" s="54"/>
      <c r="JK492" s="54"/>
      <c r="JL492" s="54"/>
      <c r="JM492" s="54"/>
      <c r="JN492" s="54"/>
      <c r="JO492" s="54"/>
      <c r="JP492" s="54"/>
      <c r="JQ492" s="54"/>
      <c r="JR492" s="54"/>
      <c r="JS492" s="54"/>
      <c r="JT492" s="54"/>
      <c r="JU492" s="54"/>
      <c r="JV492" s="54"/>
      <c r="JW492" s="54"/>
      <c r="JX492" s="54"/>
      <c r="JY492" s="54"/>
      <c r="JZ492" s="54"/>
      <c r="KA492" s="54"/>
      <c r="KB492" s="54"/>
      <c r="KC492" s="54"/>
      <c r="KD492" s="54"/>
      <c r="KE492" s="54"/>
      <c r="KF492" s="54"/>
      <c r="KG492" s="54"/>
      <c r="KH492" s="54"/>
      <c r="KI492" s="54"/>
      <c r="KJ492" s="54"/>
      <c r="KK492" s="54"/>
      <c r="KL492" s="54"/>
      <c r="KM492" s="54"/>
      <c r="KN492" s="54"/>
      <c r="KO492" s="54"/>
      <c r="KP492" s="54"/>
      <c r="KQ492" s="54"/>
      <c r="KR492" s="54"/>
      <c r="KS492" s="54"/>
      <c r="KT492" s="54"/>
      <c r="KU492" s="54"/>
      <c r="KV492" s="54"/>
      <c r="KW492" s="54"/>
      <c r="KX492" s="54"/>
      <c r="KY492" s="54"/>
      <c r="KZ492" s="54"/>
      <c r="LA492" s="54"/>
      <c r="LB492" s="54"/>
      <c r="LC492" s="54"/>
      <c r="LD492" s="54"/>
      <c r="LE492" s="54"/>
      <c r="LF492" s="54"/>
      <c r="LG492" s="54"/>
      <c r="LH492" s="54"/>
      <c r="LI492" s="54"/>
      <c r="LJ492" s="54"/>
      <c r="LK492" s="54"/>
      <c r="LL492" s="54"/>
      <c r="LM492" s="54"/>
      <c r="LN492" s="54"/>
      <c r="LO492" s="54"/>
      <c r="LP492" s="54"/>
      <c r="LQ492" s="54"/>
      <c r="LR492" s="54"/>
      <c r="LS492" s="54"/>
      <c r="LT492" s="54"/>
      <c r="LU492" s="54"/>
      <c r="LV492" s="54"/>
      <c r="LW492" s="54"/>
      <c r="LX492" s="54"/>
      <c r="LY492" s="54"/>
      <c r="LZ492" s="54"/>
      <c r="MA492" s="54"/>
      <c r="MB492" s="54"/>
      <c r="MC492" s="54"/>
      <c r="MD492" s="54"/>
      <c r="ME492" s="54"/>
      <c r="MF492" s="54"/>
      <c r="MG492" s="54"/>
      <c r="MH492" s="54"/>
      <c r="MI492" s="54"/>
      <c r="MJ492" s="54"/>
      <c r="MK492" s="54"/>
      <c r="ML492" s="54"/>
      <c r="MM492" s="54"/>
      <c r="MN492" s="54"/>
      <c r="MO492" s="54"/>
      <c r="MP492" s="54"/>
      <c r="MQ492" s="54"/>
      <c r="MR492" s="54"/>
      <c r="MS492" s="54"/>
      <c r="MT492" s="54"/>
      <c r="MU492" s="54"/>
      <c r="MV492" s="54"/>
      <c r="MW492" s="54"/>
      <c r="MX492" s="54"/>
      <c r="MY492" s="54"/>
      <c r="MZ492" s="54"/>
      <c r="NA492" s="54"/>
      <c r="NB492" s="54"/>
      <c r="NC492" s="54"/>
      <c r="ND492" s="54"/>
      <c r="NE492" s="54"/>
      <c r="NF492" s="54"/>
      <c r="NG492" s="54"/>
      <c r="NH492" s="54"/>
      <c r="NI492" s="54"/>
      <c r="NJ492" s="54"/>
      <c r="NK492" s="54"/>
      <c r="NL492" s="54"/>
      <c r="NM492" s="54"/>
      <c r="NN492" s="54"/>
      <c r="NO492" s="54"/>
      <c r="NP492" s="54"/>
      <c r="NQ492" s="54"/>
      <c r="NR492" s="54"/>
      <c r="NS492" s="54"/>
      <c r="NT492" s="54"/>
      <c r="NU492" s="54"/>
      <c r="NV492" s="54"/>
      <c r="NW492" s="54"/>
      <c r="NX492" s="54"/>
      <c r="NY492" s="54"/>
      <c r="NZ492" s="54"/>
      <c r="OA492" s="54"/>
      <c r="OB492" s="54"/>
      <c r="OC492" s="54"/>
      <c r="OD492" s="54"/>
      <c r="OE492" s="54"/>
      <c r="OF492" s="54"/>
      <c r="OG492" s="54"/>
      <c r="OH492" s="54"/>
      <c r="OI492" s="54"/>
      <c r="OJ492" s="54"/>
      <c r="OK492" s="54"/>
      <c r="OL492" s="54"/>
      <c r="OM492" s="54"/>
      <c r="ON492" s="54"/>
      <c r="OO492" s="54"/>
      <c r="OP492" s="54"/>
      <c r="OQ492" s="54"/>
      <c r="OR492" s="54"/>
      <c r="OS492" s="54"/>
      <c r="OT492" s="54"/>
      <c r="OU492" s="54"/>
      <c r="OV492" s="54"/>
      <c r="OW492" s="54"/>
      <c r="OX492" s="54"/>
      <c r="OY492" s="54"/>
      <c r="OZ492" s="54"/>
      <c r="PA492" s="54"/>
      <c r="PB492" s="54"/>
      <c r="PC492" s="54"/>
      <c r="PD492" s="54"/>
      <c r="PE492" s="54"/>
      <c r="PF492" s="54"/>
      <c r="PG492" s="54"/>
      <c r="PH492" s="54"/>
      <c r="PI492" s="54"/>
      <c r="PJ492" s="54"/>
      <c r="PK492" s="54"/>
      <c r="PL492" s="54"/>
      <c r="PM492" s="54"/>
      <c r="PN492" s="54"/>
      <c r="PO492" s="54"/>
      <c r="PP492" s="54"/>
      <c r="PQ492" s="54"/>
      <c r="PR492" s="54"/>
      <c r="PS492" s="54"/>
      <c r="PT492" s="54"/>
      <c r="PU492" s="54"/>
      <c r="PV492" s="54"/>
      <c r="PW492" s="54"/>
      <c r="PX492" s="54"/>
      <c r="PY492" s="54"/>
      <c r="PZ492" s="54"/>
      <c r="QA492" s="54"/>
      <c r="QB492" s="54"/>
      <c r="QC492" s="54"/>
      <c r="QD492" s="54"/>
      <c r="QE492" s="54"/>
      <c r="QF492" s="54"/>
      <c r="QG492" s="54"/>
      <c r="QH492" s="54"/>
      <c r="QI492" s="54"/>
      <c r="QJ492" s="54"/>
      <c r="QK492" s="54"/>
      <c r="QL492" s="54"/>
      <c r="QM492" s="54"/>
      <c r="QN492" s="54"/>
      <c r="QO492" s="54"/>
      <c r="QP492" s="54"/>
      <c r="QQ492" s="54"/>
      <c r="QR492" s="54"/>
      <c r="QS492" s="54"/>
      <c r="QT492" s="54"/>
      <c r="QU492" s="54"/>
      <c r="QV492" s="54"/>
      <c r="QW492" s="54"/>
      <c r="QX492" s="54"/>
      <c r="QY492" s="54"/>
      <c r="QZ492" s="54"/>
      <c r="RA492" s="54"/>
      <c r="RB492" s="54"/>
      <c r="RC492" s="54"/>
      <c r="RD492" s="54"/>
      <c r="RE492" s="54"/>
      <c r="RF492" s="54"/>
      <c r="RG492" s="54"/>
      <c r="RH492" s="54"/>
      <c r="RI492" s="54"/>
      <c r="RJ492" s="54"/>
      <c r="RK492" s="54"/>
      <c r="RL492" s="54"/>
      <c r="RM492" s="54"/>
      <c r="RN492" s="54"/>
      <c r="RO492" s="54"/>
      <c r="RP492" s="54"/>
      <c r="RQ492" s="54"/>
      <c r="RR492" s="54"/>
      <c r="RS492" s="54"/>
      <c r="RT492" s="54"/>
      <c r="RU492" s="54"/>
      <c r="RV492" s="54"/>
      <c r="RW492" s="54"/>
      <c r="RX492" s="54"/>
      <c r="RY492" s="54"/>
      <c r="RZ492" s="54"/>
      <c r="SA492" s="54"/>
      <c r="SB492" s="54"/>
      <c r="SC492" s="54"/>
      <c r="SD492" s="54"/>
      <c r="SE492" s="54"/>
      <c r="SF492" s="54"/>
      <c r="SG492" s="54"/>
      <c r="SH492" s="54"/>
      <c r="SI492" s="54"/>
      <c r="SJ492" s="54"/>
      <c r="SK492" s="54"/>
      <c r="SL492" s="54"/>
      <c r="SM492" s="54"/>
      <c r="SN492" s="54"/>
      <c r="SO492" s="54"/>
      <c r="SP492" s="54"/>
      <c r="SQ492" s="54"/>
      <c r="SR492" s="54"/>
      <c r="SS492" s="54"/>
      <c r="ST492" s="54"/>
      <c r="SU492" s="54"/>
      <c r="SV492" s="54"/>
      <c r="SW492" s="54"/>
      <c r="SX492" s="54"/>
      <c r="SY492" s="54"/>
      <c r="SZ492" s="54"/>
      <c r="TA492" s="54"/>
      <c r="TB492" s="54"/>
      <c r="TC492" s="54"/>
      <c r="TD492" s="54"/>
      <c r="TE492" s="54"/>
      <c r="TF492" s="54"/>
      <c r="TG492" s="54"/>
      <c r="TH492" s="54"/>
      <c r="TI492" s="54"/>
      <c r="TJ492" s="54"/>
      <c r="TK492" s="54"/>
      <c r="TL492" s="54"/>
      <c r="TM492" s="54"/>
      <c r="TN492" s="54"/>
      <c r="TO492" s="54"/>
      <c r="TP492" s="54"/>
      <c r="TQ492" s="54"/>
      <c r="TR492" s="54"/>
      <c r="TS492" s="54"/>
      <c r="TT492" s="54"/>
      <c r="TU492" s="54"/>
      <c r="TV492" s="54"/>
      <c r="TW492" s="54"/>
      <c r="TX492" s="54"/>
      <c r="TY492" s="54"/>
      <c r="TZ492" s="54"/>
      <c r="UA492" s="54"/>
      <c r="UB492" s="54"/>
      <c r="UC492" s="54"/>
      <c r="UD492" s="54"/>
      <c r="UE492" s="54"/>
      <c r="UF492" s="54"/>
      <c r="UG492" s="54"/>
      <c r="UH492" s="54"/>
      <c r="UI492" s="54"/>
      <c r="UJ492" s="54"/>
      <c r="UK492" s="54"/>
      <c r="UL492" s="54"/>
      <c r="UM492" s="54"/>
      <c r="UN492" s="54"/>
      <c r="UO492" s="54"/>
      <c r="UP492" s="54"/>
      <c r="UQ492" s="54"/>
      <c r="UR492" s="54"/>
      <c r="US492" s="54"/>
      <c r="UT492" s="54"/>
      <c r="UU492" s="54"/>
      <c r="UV492" s="54"/>
      <c r="UW492" s="54"/>
      <c r="UX492" s="54"/>
      <c r="UY492" s="54"/>
      <c r="UZ492" s="54"/>
      <c r="VA492" s="54"/>
      <c r="VB492" s="54"/>
      <c r="VC492" s="54"/>
      <c r="VD492" s="54"/>
      <c r="VE492" s="54"/>
      <c r="VF492" s="54"/>
      <c r="VG492" s="54"/>
      <c r="VH492" s="54"/>
      <c r="VI492" s="54"/>
      <c r="VJ492" s="54"/>
      <c r="VK492" s="54"/>
      <c r="VL492" s="54"/>
      <c r="VM492" s="54"/>
      <c r="VN492" s="54"/>
      <c r="VO492" s="54"/>
      <c r="VP492" s="54"/>
      <c r="VQ492" s="54"/>
      <c r="VR492" s="54"/>
      <c r="VS492" s="54"/>
      <c r="VT492" s="54"/>
      <c r="VU492" s="54"/>
      <c r="VV492" s="54"/>
      <c r="VW492" s="54"/>
      <c r="VX492" s="54"/>
      <c r="VY492" s="54"/>
      <c r="VZ492" s="54"/>
      <c r="WA492" s="54"/>
      <c r="WB492" s="54"/>
      <c r="WC492" s="54"/>
      <c r="WD492" s="54"/>
      <c r="WE492" s="54"/>
      <c r="WF492" s="54"/>
      <c r="WG492" s="54"/>
      <c r="WH492" s="54"/>
      <c r="WI492" s="54"/>
      <c r="WJ492" s="54"/>
      <c r="WK492" s="54"/>
      <c r="WL492" s="54"/>
      <c r="WM492" s="54"/>
      <c r="WN492" s="54"/>
      <c r="WO492" s="54"/>
      <c r="WP492" s="54"/>
      <c r="WQ492" s="54"/>
      <c r="WR492" s="54"/>
      <c r="WS492" s="54"/>
      <c r="WT492" s="54"/>
      <c r="WU492" s="54"/>
      <c r="WV492" s="54"/>
      <c r="WW492" s="54"/>
      <c r="WX492" s="54"/>
      <c r="WY492" s="54"/>
      <c r="WZ492" s="54"/>
      <c r="XA492" s="54"/>
      <c r="XB492" s="54"/>
      <c r="XC492" s="54"/>
      <c r="XD492" s="54"/>
      <c r="XE492" s="54"/>
      <c r="XF492" s="54"/>
      <c r="XG492" s="54"/>
      <c r="XH492" s="54"/>
      <c r="XI492" s="54"/>
      <c r="XJ492" s="54"/>
      <c r="XK492" s="54"/>
      <c r="XL492" s="54"/>
      <c r="XM492" s="54"/>
      <c r="XN492" s="54"/>
      <c r="XO492" s="54"/>
      <c r="XP492" s="54"/>
      <c r="XQ492" s="54"/>
      <c r="XR492" s="54"/>
      <c r="XS492" s="54"/>
      <c r="XT492" s="54"/>
      <c r="XU492" s="54"/>
      <c r="XV492" s="54"/>
      <c r="XW492" s="54"/>
      <c r="XX492" s="54"/>
      <c r="XY492" s="54"/>
      <c r="XZ492" s="54"/>
      <c r="YA492" s="54"/>
      <c r="YB492" s="54"/>
      <c r="YC492" s="54"/>
      <c r="YD492" s="54"/>
      <c r="YE492" s="54"/>
      <c r="YF492" s="54"/>
      <c r="YG492" s="54"/>
      <c r="YH492" s="54"/>
      <c r="YI492" s="54"/>
      <c r="YJ492" s="54"/>
      <c r="YK492" s="54"/>
      <c r="YL492" s="54"/>
      <c r="YM492" s="54"/>
      <c r="YN492" s="54"/>
      <c r="YO492" s="54"/>
      <c r="YP492" s="54"/>
      <c r="YQ492" s="54"/>
      <c r="YR492" s="54"/>
      <c r="YS492" s="54"/>
      <c r="YT492" s="54"/>
      <c r="YU492" s="54"/>
      <c r="YV492" s="54"/>
      <c r="YW492" s="54"/>
      <c r="YX492" s="54"/>
      <c r="YY492" s="54"/>
      <c r="YZ492" s="54"/>
      <c r="ZA492" s="54"/>
      <c r="ZB492" s="54"/>
      <c r="ZC492" s="54"/>
      <c r="ZD492" s="54"/>
      <c r="ZE492" s="54"/>
    </row>
    <row r="493" spans="1:681" s="25" customFormat="1" ht="162" customHeight="1">
      <c r="A493" s="150" t="s">
        <v>1339</v>
      </c>
      <c r="B493" s="81">
        <v>2</v>
      </c>
      <c r="C493" s="57" t="s">
        <v>1277</v>
      </c>
      <c r="D493" s="131" t="s">
        <v>982</v>
      </c>
      <c r="E493" s="131" t="s">
        <v>1275</v>
      </c>
      <c r="F493" s="144"/>
      <c r="G493" s="143"/>
      <c r="H493" s="143"/>
      <c r="I493" s="143"/>
      <c r="J493" s="143"/>
      <c r="K493" s="143"/>
      <c r="L493" s="123" t="s">
        <v>1288</v>
      </c>
      <c r="M493" s="103" t="s">
        <v>1300</v>
      </c>
      <c r="N493" s="54"/>
      <c r="O493" s="54"/>
      <c r="P493" s="54"/>
      <c r="Q493" s="54"/>
      <c r="R493" s="54"/>
      <c r="S493" s="54"/>
      <c r="T493" s="54"/>
      <c r="U493" s="54"/>
      <c r="V493" s="54"/>
      <c r="W493" s="54"/>
      <c r="X493" s="54"/>
      <c r="Y493" s="54"/>
      <c r="Z493" s="54"/>
      <c r="AA493" s="54"/>
      <c r="AB493" s="54"/>
      <c r="AC493" s="54"/>
      <c r="AD493" s="54"/>
      <c r="AE493" s="54"/>
      <c r="AF493" s="54"/>
      <c r="AG493" s="54"/>
      <c r="AH493" s="54"/>
      <c r="AI493" s="54"/>
      <c r="AJ493" s="54"/>
      <c r="AK493" s="54"/>
      <c r="AL493" s="54"/>
      <c r="AM493" s="54"/>
      <c r="AN493" s="54"/>
      <c r="AO493" s="54"/>
      <c r="AP493" s="54"/>
      <c r="AQ493" s="54"/>
      <c r="AR493" s="54"/>
      <c r="AS493" s="54"/>
      <c r="AT493" s="54"/>
      <c r="AU493" s="54"/>
      <c r="AV493" s="54"/>
      <c r="AW493" s="54"/>
      <c r="AX493" s="54"/>
      <c r="AY493" s="54"/>
      <c r="AZ493" s="54"/>
      <c r="BA493" s="54"/>
      <c r="BB493" s="54"/>
      <c r="BC493" s="54"/>
      <c r="BD493" s="54"/>
      <c r="BE493" s="54"/>
      <c r="BF493" s="54"/>
      <c r="BG493" s="54"/>
      <c r="BH493" s="54"/>
      <c r="BI493" s="54"/>
      <c r="BJ493" s="54"/>
      <c r="BK493" s="54"/>
      <c r="BL493" s="54"/>
      <c r="BM493" s="54"/>
      <c r="BN493" s="54"/>
      <c r="BO493" s="54"/>
      <c r="BP493" s="54"/>
      <c r="BQ493" s="54"/>
      <c r="BR493" s="54"/>
      <c r="BS493" s="54"/>
      <c r="BT493" s="54"/>
      <c r="BU493" s="54"/>
      <c r="BV493" s="54"/>
      <c r="BW493" s="54"/>
      <c r="BX493" s="54"/>
      <c r="BY493" s="54"/>
      <c r="BZ493" s="54"/>
      <c r="CA493" s="54"/>
      <c r="CB493" s="54"/>
      <c r="CC493" s="54"/>
      <c r="CD493" s="54"/>
      <c r="CE493" s="54"/>
      <c r="CF493" s="54"/>
      <c r="CG493" s="54"/>
      <c r="CH493" s="54"/>
      <c r="CI493" s="54"/>
      <c r="CJ493" s="54"/>
      <c r="CK493" s="54"/>
      <c r="CL493" s="54"/>
      <c r="CM493" s="54"/>
      <c r="CN493" s="54"/>
      <c r="CO493" s="54"/>
      <c r="CP493" s="54"/>
      <c r="CQ493" s="54"/>
      <c r="CR493" s="54"/>
      <c r="CS493" s="54"/>
      <c r="CT493" s="54"/>
      <c r="CU493" s="54"/>
      <c r="CV493" s="54"/>
      <c r="CW493" s="54"/>
      <c r="CX493" s="54"/>
      <c r="CY493" s="54"/>
      <c r="CZ493" s="54"/>
      <c r="DA493" s="54"/>
      <c r="DB493" s="54"/>
      <c r="DC493" s="54"/>
      <c r="DD493" s="54"/>
      <c r="DE493" s="54"/>
      <c r="DF493" s="54"/>
      <c r="DG493" s="54"/>
      <c r="DH493" s="54"/>
      <c r="DI493" s="54"/>
      <c r="DJ493" s="54"/>
      <c r="DK493" s="54"/>
      <c r="DL493" s="54"/>
      <c r="DM493" s="54"/>
      <c r="DN493" s="54"/>
      <c r="DO493" s="54"/>
      <c r="DP493" s="54"/>
      <c r="DQ493" s="54"/>
      <c r="DR493" s="54"/>
      <c r="DS493" s="54"/>
      <c r="DT493" s="54"/>
      <c r="DU493" s="54"/>
      <c r="DV493" s="54"/>
      <c r="DW493" s="54"/>
      <c r="DX493" s="54"/>
      <c r="DY493" s="54"/>
      <c r="DZ493" s="54"/>
      <c r="EA493" s="54"/>
      <c r="EB493" s="54"/>
      <c r="EC493" s="54"/>
      <c r="ED493" s="54"/>
      <c r="EE493" s="54"/>
      <c r="EF493" s="54"/>
      <c r="EG493" s="54"/>
      <c r="EH493" s="54"/>
      <c r="EI493" s="54"/>
      <c r="EJ493" s="54"/>
      <c r="EK493" s="54"/>
      <c r="EL493" s="54"/>
      <c r="EM493" s="54"/>
      <c r="EN493" s="54"/>
      <c r="EO493" s="54"/>
      <c r="EP493" s="54"/>
      <c r="EQ493" s="54"/>
      <c r="ER493" s="54"/>
      <c r="ES493" s="54"/>
      <c r="ET493" s="54"/>
      <c r="EU493" s="54"/>
      <c r="EV493" s="54"/>
      <c r="EW493" s="54"/>
      <c r="EX493" s="54"/>
      <c r="EY493" s="54"/>
      <c r="EZ493" s="54"/>
      <c r="FA493" s="54"/>
      <c r="FB493" s="54"/>
      <c r="FC493" s="54"/>
      <c r="FD493" s="54"/>
      <c r="FE493" s="54"/>
      <c r="FF493" s="54"/>
      <c r="FG493" s="54"/>
      <c r="FH493" s="54"/>
      <c r="FI493" s="54"/>
      <c r="FJ493" s="54"/>
      <c r="FK493" s="54"/>
      <c r="FL493" s="54"/>
      <c r="FM493" s="54"/>
      <c r="FN493" s="54"/>
      <c r="FO493" s="54"/>
      <c r="FP493" s="54"/>
      <c r="FQ493" s="54"/>
      <c r="FR493" s="54"/>
      <c r="FS493" s="54"/>
      <c r="FT493" s="54"/>
      <c r="FU493" s="54"/>
      <c r="FV493" s="54"/>
      <c r="FW493" s="54"/>
      <c r="FX493" s="54"/>
      <c r="FY493" s="54"/>
      <c r="FZ493" s="54"/>
      <c r="GA493" s="54"/>
      <c r="GB493" s="54"/>
      <c r="GC493" s="54"/>
      <c r="GD493" s="54"/>
      <c r="GE493" s="54"/>
      <c r="GF493" s="54"/>
      <c r="GG493" s="54"/>
      <c r="GH493" s="54"/>
      <c r="GI493" s="54"/>
      <c r="GJ493" s="54"/>
      <c r="GK493" s="54"/>
      <c r="GL493" s="54"/>
      <c r="GM493" s="54"/>
      <c r="GN493" s="54"/>
      <c r="GO493" s="54"/>
      <c r="GP493" s="54"/>
      <c r="GQ493" s="54"/>
      <c r="GR493" s="54"/>
      <c r="GS493" s="54"/>
      <c r="GT493" s="54"/>
      <c r="GU493" s="54"/>
      <c r="GV493" s="54"/>
      <c r="GW493" s="54"/>
      <c r="GX493" s="54"/>
      <c r="GY493" s="54"/>
      <c r="GZ493" s="54"/>
      <c r="HA493" s="54"/>
      <c r="HB493" s="54"/>
      <c r="HC493" s="54"/>
      <c r="HD493" s="54"/>
      <c r="HE493" s="54"/>
      <c r="HF493" s="54"/>
      <c r="HG493" s="54"/>
      <c r="HH493" s="54"/>
      <c r="HI493" s="54"/>
      <c r="HJ493" s="54"/>
      <c r="HK493" s="54"/>
      <c r="HL493" s="54"/>
      <c r="HM493" s="54"/>
      <c r="HN493" s="54"/>
      <c r="HO493" s="54"/>
      <c r="HP493" s="54"/>
      <c r="HQ493" s="54"/>
      <c r="HR493" s="54"/>
      <c r="HS493" s="54"/>
      <c r="HT493" s="54"/>
      <c r="HU493" s="54"/>
      <c r="HV493" s="54"/>
      <c r="HW493" s="54"/>
      <c r="HX493" s="54"/>
      <c r="HY493" s="54"/>
      <c r="HZ493" s="54"/>
      <c r="IA493" s="54"/>
      <c r="IB493" s="54"/>
      <c r="IC493" s="54"/>
      <c r="ID493" s="54"/>
      <c r="IE493" s="54"/>
      <c r="IF493" s="54"/>
      <c r="IG493" s="54"/>
      <c r="IH493" s="54"/>
      <c r="II493" s="54"/>
      <c r="IJ493" s="54"/>
      <c r="IK493" s="54"/>
      <c r="IL493" s="54"/>
      <c r="IM493" s="54"/>
      <c r="IN493" s="54"/>
      <c r="IO493" s="54"/>
      <c r="IP493" s="54"/>
      <c r="IQ493" s="54"/>
      <c r="IR493" s="54"/>
      <c r="IS493" s="54"/>
      <c r="IT493" s="54"/>
      <c r="IU493" s="54"/>
      <c r="IV493" s="54"/>
      <c r="IW493" s="54"/>
      <c r="IX493" s="54"/>
      <c r="IY493" s="54"/>
      <c r="IZ493" s="54"/>
      <c r="JA493" s="54"/>
      <c r="JB493" s="54"/>
      <c r="JC493" s="54"/>
      <c r="JD493" s="54"/>
      <c r="JE493" s="54"/>
      <c r="JF493" s="54"/>
      <c r="JG493" s="54"/>
      <c r="JH493" s="54"/>
      <c r="JI493" s="54"/>
      <c r="JJ493" s="54"/>
      <c r="JK493" s="54"/>
      <c r="JL493" s="54"/>
      <c r="JM493" s="54"/>
      <c r="JN493" s="54"/>
      <c r="JO493" s="54"/>
      <c r="JP493" s="54"/>
      <c r="JQ493" s="54"/>
      <c r="JR493" s="54"/>
      <c r="JS493" s="54"/>
      <c r="JT493" s="54"/>
      <c r="JU493" s="54"/>
      <c r="JV493" s="54"/>
      <c r="JW493" s="54"/>
      <c r="JX493" s="54"/>
      <c r="JY493" s="54"/>
      <c r="JZ493" s="54"/>
      <c r="KA493" s="54"/>
      <c r="KB493" s="54"/>
      <c r="KC493" s="54"/>
      <c r="KD493" s="54"/>
      <c r="KE493" s="54"/>
      <c r="KF493" s="54"/>
      <c r="KG493" s="54"/>
      <c r="KH493" s="54"/>
      <c r="KI493" s="54"/>
      <c r="KJ493" s="54"/>
      <c r="KK493" s="54"/>
      <c r="KL493" s="54"/>
      <c r="KM493" s="54"/>
      <c r="KN493" s="54"/>
      <c r="KO493" s="54"/>
      <c r="KP493" s="54"/>
      <c r="KQ493" s="54"/>
      <c r="KR493" s="54"/>
      <c r="KS493" s="54"/>
      <c r="KT493" s="54"/>
      <c r="KU493" s="54"/>
      <c r="KV493" s="54"/>
      <c r="KW493" s="54"/>
      <c r="KX493" s="54"/>
      <c r="KY493" s="54"/>
      <c r="KZ493" s="54"/>
      <c r="LA493" s="54"/>
      <c r="LB493" s="54"/>
      <c r="LC493" s="54"/>
      <c r="LD493" s="54"/>
      <c r="LE493" s="54"/>
      <c r="LF493" s="54"/>
      <c r="LG493" s="54"/>
      <c r="LH493" s="54"/>
      <c r="LI493" s="54"/>
      <c r="LJ493" s="54"/>
      <c r="LK493" s="54"/>
      <c r="LL493" s="54"/>
      <c r="LM493" s="54"/>
      <c r="LN493" s="54"/>
      <c r="LO493" s="54"/>
      <c r="LP493" s="54"/>
      <c r="LQ493" s="54"/>
      <c r="LR493" s="54"/>
      <c r="LS493" s="54"/>
      <c r="LT493" s="54"/>
      <c r="LU493" s="54"/>
      <c r="LV493" s="54"/>
      <c r="LW493" s="54"/>
      <c r="LX493" s="54"/>
      <c r="LY493" s="54"/>
      <c r="LZ493" s="54"/>
      <c r="MA493" s="54"/>
      <c r="MB493" s="54"/>
      <c r="MC493" s="54"/>
      <c r="MD493" s="54"/>
      <c r="ME493" s="54"/>
      <c r="MF493" s="54"/>
      <c r="MG493" s="54"/>
      <c r="MH493" s="54"/>
      <c r="MI493" s="54"/>
      <c r="MJ493" s="54"/>
      <c r="MK493" s="54"/>
      <c r="ML493" s="54"/>
      <c r="MM493" s="54"/>
      <c r="MN493" s="54"/>
      <c r="MO493" s="54"/>
      <c r="MP493" s="54"/>
      <c r="MQ493" s="54"/>
      <c r="MR493" s="54"/>
      <c r="MS493" s="54"/>
      <c r="MT493" s="54"/>
      <c r="MU493" s="54"/>
      <c r="MV493" s="54"/>
      <c r="MW493" s="54"/>
      <c r="MX493" s="54"/>
      <c r="MY493" s="54"/>
      <c r="MZ493" s="54"/>
      <c r="NA493" s="54"/>
      <c r="NB493" s="54"/>
      <c r="NC493" s="54"/>
      <c r="ND493" s="54"/>
      <c r="NE493" s="54"/>
      <c r="NF493" s="54"/>
      <c r="NG493" s="54"/>
      <c r="NH493" s="54"/>
      <c r="NI493" s="54"/>
      <c r="NJ493" s="54"/>
      <c r="NK493" s="54"/>
      <c r="NL493" s="54"/>
      <c r="NM493" s="54"/>
      <c r="NN493" s="54"/>
      <c r="NO493" s="54"/>
      <c r="NP493" s="54"/>
      <c r="NQ493" s="54"/>
      <c r="NR493" s="54"/>
      <c r="NS493" s="54"/>
      <c r="NT493" s="54"/>
      <c r="NU493" s="54"/>
      <c r="NV493" s="54"/>
      <c r="NW493" s="54"/>
      <c r="NX493" s="54"/>
      <c r="NY493" s="54"/>
      <c r="NZ493" s="54"/>
      <c r="OA493" s="54"/>
      <c r="OB493" s="54"/>
      <c r="OC493" s="54"/>
      <c r="OD493" s="54"/>
      <c r="OE493" s="54"/>
      <c r="OF493" s="54"/>
      <c r="OG493" s="54"/>
      <c r="OH493" s="54"/>
      <c r="OI493" s="54"/>
      <c r="OJ493" s="54"/>
      <c r="OK493" s="54"/>
      <c r="OL493" s="54"/>
      <c r="OM493" s="54"/>
      <c r="ON493" s="54"/>
      <c r="OO493" s="54"/>
      <c r="OP493" s="54"/>
      <c r="OQ493" s="54"/>
      <c r="OR493" s="54"/>
      <c r="OS493" s="54"/>
      <c r="OT493" s="54"/>
      <c r="OU493" s="54"/>
      <c r="OV493" s="54"/>
      <c r="OW493" s="54"/>
      <c r="OX493" s="54"/>
      <c r="OY493" s="54"/>
      <c r="OZ493" s="54"/>
      <c r="PA493" s="54"/>
      <c r="PB493" s="54"/>
      <c r="PC493" s="54"/>
      <c r="PD493" s="54"/>
      <c r="PE493" s="54"/>
      <c r="PF493" s="54"/>
      <c r="PG493" s="54"/>
      <c r="PH493" s="54"/>
      <c r="PI493" s="54"/>
      <c r="PJ493" s="54"/>
      <c r="PK493" s="54"/>
      <c r="PL493" s="54"/>
      <c r="PM493" s="54"/>
      <c r="PN493" s="54"/>
      <c r="PO493" s="54"/>
      <c r="PP493" s="54"/>
      <c r="PQ493" s="54"/>
      <c r="PR493" s="54"/>
      <c r="PS493" s="54"/>
      <c r="PT493" s="54"/>
      <c r="PU493" s="54"/>
      <c r="PV493" s="54"/>
      <c r="PW493" s="54"/>
      <c r="PX493" s="54"/>
      <c r="PY493" s="54"/>
      <c r="PZ493" s="54"/>
      <c r="QA493" s="54"/>
      <c r="QB493" s="54"/>
      <c r="QC493" s="54"/>
      <c r="QD493" s="54"/>
      <c r="QE493" s="54"/>
      <c r="QF493" s="54"/>
      <c r="QG493" s="54"/>
      <c r="QH493" s="54"/>
      <c r="QI493" s="54"/>
      <c r="QJ493" s="54"/>
      <c r="QK493" s="54"/>
      <c r="QL493" s="54"/>
      <c r="QM493" s="54"/>
      <c r="QN493" s="54"/>
      <c r="QO493" s="54"/>
      <c r="QP493" s="54"/>
      <c r="QQ493" s="54"/>
      <c r="QR493" s="54"/>
      <c r="QS493" s="54"/>
      <c r="QT493" s="54"/>
      <c r="QU493" s="54"/>
      <c r="QV493" s="54"/>
      <c r="QW493" s="54"/>
      <c r="QX493" s="54"/>
      <c r="QY493" s="54"/>
      <c r="QZ493" s="54"/>
      <c r="RA493" s="54"/>
      <c r="RB493" s="54"/>
      <c r="RC493" s="54"/>
      <c r="RD493" s="54"/>
      <c r="RE493" s="54"/>
      <c r="RF493" s="54"/>
      <c r="RG493" s="54"/>
      <c r="RH493" s="54"/>
      <c r="RI493" s="54"/>
      <c r="RJ493" s="54"/>
      <c r="RK493" s="54"/>
      <c r="RL493" s="54"/>
      <c r="RM493" s="54"/>
      <c r="RN493" s="54"/>
      <c r="RO493" s="54"/>
      <c r="RP493" s="54"/>
      <c r="RQ493" s="54"/>
      <c r="RR493" s="54"/>
      <c r="RS493" s="54"/>
      <c r="RT493" s="54"/>
      <c r="RU493" s="54"/>
      <c r="RV493" s="54"/>
      <c r="RW493" s="54"/>
      <c r="RX493" s="54"/>
      <c r="RY493" s="54"/>
      <c r="RZ493" s="54"/>
      <c r="SA493" s="54"/>
      <c r="SB493" s="54"/>
      <c r="SC493" s="54"/>
      <c r="SD493" s="54"/>
      <c r="SE493" s="54"/>
      <c r="SF493" s="54"/>
      <c r="SG493" s="54"/>
      <c r="SH493" s="54"/>
      <c r="SI493" s="54"/>
      <c r="SJ493" s="54"/>
      <c r="SK493" s="54"/>
      <c r="SL493" s="54"/>
      <c r="SM493" s="54"/>
      <c r="SN493" s="54"/>
      <c r="SO493" s="54"/>
      <c r="SP493" s="54"/>
      <c r="SQ493" s="54"/>
      <c r="SR493" s="54"/>
      <c r="SS493" s="54"/>
      <c r="ST493" s="54"/>
      <c r="SU493" s="54"/>
      <c r="SV493" s="54"/>
      <c r="SW493" s="54"/>
      <c r="SX493" s="54"/>
      <c r="SY493" s="54"/>
      <c r="SZ493" s="54"/>
      <c r="TA493" s="54"/>
      <c r="TB493" s="54"/>
      <c r="TC493" s="54"/>
      <c r="TD493" s="54"/>
      <c r="TE493" s="54"/>
      <c r="TF493" s="54"/>
      <c r="TG493" s="54"/>
      <c r="TH493" s="54"/>
      <c r="TI493" s="54"/>
      <c r="TJ493" s="54"/>
      <c r="TK493" s="54"/>
      <c r="TL493" s="54"/>
      <c r="TM493" s="54"/>
      <c r="TN493" s="54"/>
      <c r="TO493" s="54"/>
      <c r="TP493" s="54"/>
      <c r="TQ493" s="54"/>
      <c r="TR493" s="54"/>
      <c r="TS493" s="54"/>
      <c r="TT493" s="54"/>
      <c r="TU493" s="54"/>
      <c r="TV493" s="54"/>
      <c r="TW493" s="54"/>
      <c r="TX493" s="54"/>
      <c r="TY493" s="54"/>
      <c r="TZ493" s="54"/>
      <c r="UA493" s="54"/>
      <c r="UB493" s="54"/>
      <c r="UC493" s="54"/>
      <c r="UD493" s="54"/>
      <c r="UE493" s="54"/>
      <c r="UF493" s="54"/>
      <c r="UG493" s="54"/>
      <c r="UH493" s="54"/>
      <c r="UI493" s="54"/>
      <c r="UJ493" s="54"/>
      <c r="UK493" s="54"/>
      <c r="UL493" s="54"/>
      <c r="UM493" s="54"/>
      <c r="UN493" s="54"/>
      <c r="UO493" s="54"/>
      <c r="UP493" s="54"/>
      <c r="UQ493" s="54"/>
      <c r="UR493" s="54"/>
      <c r="US493" s="54"/>
      <c r="UT493" s="54"/>
      <c r="UU493" s="54"/>
      <c r="UV493" s="54"/>
      <c r="UW493" s="54"/>
      <c r="UX493" s="54"/>
      <c r="UY493" s="54"/>
      <c r="UZ493" s="54"/>
      <c r="VA493" s="54"/>
      <c r="VB493" s="54"/>
      <c r="VC493" s="54"/>
      <c r="VD493" s="54"/>
      <c r="VE493" s="54"/>
      <c r="VF493" s="54"/>
      <c r="VG493" s="54"/>
      <c r="VH493" s="54"/>
      <c r="VI493" s="54"/>
      <c r="VJ493" s="54"/>
      <c r="VK493" s="54"/>
      <c r="VL493" s="54"/>
      <c r="VM493" s="54"/>
      <c r="VN493" s="54"/>
      <c r="VO493" s="54"/>
      <c r="VP493" s="54"/>
      <c r="VQ493" s="54"/>
      <c r="VR493" s="54"/>
      <c r="VS493" s="54"/>
      <c r="VT493" s="54"/>
      <c r="VU493" s="54"/>
      <c r="VV493" s="54"/>
      <c r="VW493" s="54"/>
      <c r="VX493" s="54"/>
      <c r="VY493" s="54"/>
      <c r="VZ493" s="54"/>
      <c r="WA493" s="54"/>
      <c r="WB493" s="54"/>
      <c r="WC493" s="54"/>
      <c r="WD493" s="54"/>
      <c r="WE493" s="54"/>
      <c r="WF493" s="54"/>
      <c r="WG493" s="54"/>
      <c r="WH493" s="54"/>
      <c r="WI493" s="54"/>
      <c r="WJ493" s="54"/>
      <c r="WK493" s="54"/>
      <c r="WL493" s="54"/>
      <c r="WM493" s="54"/>
      <c r="WN493" s="54"/>
      <c r="WO493" s="54"/>
      <c r="WP493" s="54"/>
      <c r="WQ493" s="54"/>
      <c r="WR493" s="54"/>
      <c r="WS493" s="54"/>
      <c r="WT493" s="54"/>
      <c r="WU493" s="54"/>
      <c r="WV493" s="54"/>
      <c r="WW493" s="54"/>
      <c r="WX493" s="54"/>
      <c r="WY493" s="54"/>
      <c r="WZ493" s="54"/>
      <c r="XA493" s="54"/>
      <c r="XB493" s="54"/>
      <c r="XC493" s="54"/>
      <c r="XD493" s="54"/>
      <c r="XE493" s="54"/>
      <c r="XF493" s="54"/>
      <c r="XG493" s="54"/>
      <c r="XH493" s="54"/>
      <c r="XI493" s="54"/>
      <c r="XJ493" s="54"/>
      <c r="XK493" s="54"/>
      <c r="XL493" s="54"/>
      <c r="XM493" s="54"/>
      <c r="XN493" s="54"/>
      <c r="XO493" s="54"/>
      <c r="XP493" s="54"/>
      <c r="XQ493" s="54"/>
      <c r="XR493" s="54"/>
      <c r="XS493" s="54"/>
      <c r="XT493" s="54"/>
      <c r="XU493" s="54"/>
      <c r="XV493" s="54"/>
      <c r="XW493" s="54"/>
      <c r="XX493" s="54"/>
      <c r="XY493" s="54"/>
      <c r="XZ493" s="54"/>
      <c r="YA493" s="54"/>
      <c r="YB493" s="54"/>
      <c r="YC493" s="54"/>
      <c r="YD493" s="54"/>
      <c r="YE493" s="54"/>
      <c r="YF493" s="54"/>
      <c r="YG493" s="54"/>
      <c r="YH493" s="54"/>
      <c r="YI493" s="54"/>
      <c r="YJ493" s="54"/>
      <c r="YK493" s="54"/>
      <c r="YL493" s="54"/>
      <c r="YM493" s="54"/>
      <c r="YN493" s="54"/>
      <c r="YO493" s="54"/>
      <c r="YP493" s="54"/>
      <c r="YQ493" s="54"/>
      <c r="YR493" s="54"/>
      <c r="YS493" s="54"/>
      <c r="YT493" s="54"/>
      <c r="YU493" s="54"/>
      <c r="YV493" s="54"/>
      <c r="YW493" s="54"/>
      <c r="YX493" s="54"/>
      <c r="YY493" s="54"/>
      <c r="YZ493" s="54"/>
      <c r="ZA493" s="54"/>
      <c r="ZB493" s="54"/>
      <c r="ZC493" s="54"/>
      <c r="ZD493" s="54"/>
      <c r="ZE493" s="54"/>
    </row>
    <row r="494" spans="1:681" s="25" customFormat="1" ht="94.5" customHeight="1">
      <c r="A494" s="241" t="s">
        <v>987</v>
      </c>
      <c r="B494" s="81">
        <v>3</v>
      </c>
      <c r="C494" s="57" t="s">
        <v>1278</v>
      </c>
      <c r="D494" s="131" t="s">
        <v>982</v>
      </c>
      <c r="E494" s="131" t="s">
        <v>1275</v>
      </c>
      <c r="F494" s="144"/>
      <c r="G494" s="143"/>
      <c r="H494" s="143"/>
      <c r="I494" s="143"/>
      <c r="J494" s="143"/>
      <c r="K494" s="143"/>
      <c r="L494" s="124" t="s">
        <v>1289</v>
      </c>
      <c r="M494" s="124" t="s">
        <v>1290</v>
      </c>
      <c r="N494" s="54"/>
      <c r="O494" s="54"/>
      <c r="P494" s="54"/>
      <c r="Q494" s="54"/>
      <c r="R494" s="54"/>
      <c r="S494" s="54"/>
      <c r="T494" s="54"/>
      <c r="U494" s="54"/>
      <c r="V494" s="54"/>
      <c r="W494" s="54"/>
      <c r="X494" s="54"/>
      <c r="Y494" s="54"/>
      <c r="Z494" s="54"/>
      <c r="AA494" s="54"/>
      <c r="AB494" s="54"/>
      <c r="AC494" s="54"/>
      <c r="AD494" s="54"/>
      <c r="AE494" s="54"/>
      <c r="AF494" s="54"/>
      <c r="AG494" s="54"/>
      <c r="AH494" s="54"/>
      <c r="AI494" s="54"/>
      <c r="AJ494" s="54"/>
      <c r="AK494" s="54"/>
      <c r="AL494" s="54"/>
      <c r="AM494" s="54"/>
      <c r="AN494" s="54"/>
      <c r="AO494" s="54"/>
      <c r="AP494" s="54"/>
      <c r="AQ494" s="54"/>
      <c r="AR494" s="54"/>
      <c r="AS494" s="54"/>
      <c r="AT494" s="54"/>
      <c r="AU494" s="54"/>
      <c r="AV494" s="54"/>
      <c r="AW494" s="54"/>
      <c r="AX494" s="54"/>
      <c r="AY494" s="54"/>
      <c r="AZ494" s="54"/>
      <c r="BA494" s="54"/>
      <c r="BB494" s="54"/>
      <c r="BC494" s="54"/>
      <c r="BD494" s="54"/>
      <c r="BE494" s="54"/>
      <c r="BF494" s="54"/>
      <c r="BG494" s="54"/>
      <c r="BH494" s="54"/>
      <c r="BI494" s="54"/>
      <c r="BJ494" s="54"/>
      <c r="BK494" s="54"/>
      <c r="BL494" s="54"/>
      <c r="BM494" s="54"/>
      <c r="BN494" s="54"/>
      <c r="BO494" s="54"/>
      <c r="BP494" s="54"/>
      <c r="BQ494" s="54"/>
      <c r="BR494" s="54"/>
      <c r="BS494" s="54"/>
      <c r="BT494" s="54"/>
      <c r="BU494" s="54"/>
      <c r="BV494" s="54"/>
      <c r="BW494" s="54"/>
      <c r="BX494" s="54"/>
      <c r="BY494" s="54"/>
      <c r="BZ494" s="54"/>
      <c r="CA494" s="54"/>
      <c r="CB494" s="54"/>
      <c r="CC494" s="54"/>
      <c r="CD494" s="54"/>
      <c r="CE494" s="54"/>
      <c r="CF494" s="54"/>
      <c r="CG494" s="54"/>
      <c r="CH494" s="54"/>
      <c r="CI494" s="54"/>
      <c r="CJ494" s="54"/>
      <c r="CK494" s="54"/>
      <c r="CL494" s="54"/>
      <c r="CM494" s="54"/>
      <c r="CN494" s="54"/>
      <c r="CO494" s="54"/>
      <c r="CP494" s="54"/>
      <c r="CQ494" s="54"/>
      <c r="CR494" s="54"/>
      <c r="CS494" s="54"/>
      <c r="CT494" s="54"/>
      <c r="CU494" s="54"/>
      <c r="CV494" s="54"/>
      <c r="CW494" s="54"/>
      <c r="CX494" s="54"/>
      <c r="CY494" s="54"/>
      <c r="CZ494" s="54"/>
      <c r="DA494" s="54"/>
      <c r="DB494" s="54"/>
      <c r="DC494" s="54"/>
      <c r="DD494" s="54"/>
      <c r="DE494" s="54"/>
      <c r="DF494" s="54"/>
      <c r="DG494" s="54"/>
      <c r="DH494" s="54"/>
      <c r="DI494" s="54"/>
      <c r="DJ494" s="54"/>
      <c r="DK494" s="54"/>
      <c r="DL494" s="54"/>
      <c r="DM494" s="54"/>
      <c r="DN494" s="54"/>
      <c r="DO494" s="54"/>
      <c r="DP494" s="54"/>
      <c r="DQ494" s="54"/>
      <c r="DR494" s="54"/>
      <c r="DS494" s="54"/>
      <c r="DT494" s="54"/>
      <c r="DU494" s="54"/>
      <c r="DV494" s="54"/>
      <c r="DW494" s="54"/>
      <c r="DX494" s="54"/>
      <c r="DY494" s="54"/>
      <c r="DZ494" s="54"/>
      <c r="EA494" s="54"/>
      <c r="EB494" s="54"/>
      <c r="EC494" s="54"/>
      <c r="ED494" s="54"/>
      <c r="EE494" s="54"/>
      <c r="EF494" s="54"/>
      <c r="EG494" s="54"/>
      <c r="EH494" s="54"/>
      <c r="EI494" s="54"/>
      <c r="EJ494" s="54"/>
      <c r="EK494" s="54"/>
      <c r="EL494" s="54"/>
      <c r="EM494" s="54"/>
      <c r="EN494" s="54"/>
      <c r="EO494" s="54"/>
      <c r="EP494" s="54"/>
      <c r="EQ494" s="54"/>
      <c r="ER494" s="54"/>
      <c r="ES494" s="54"/>
      <c r="ET494" s="54"/>
      <c r="EU494" s="54"/>
      <c r="EV494" s="54"/>
      <c r="EW494" s="54"/>
      <c r="EX494" s="54"/>
      <c r="EY494" s="54"/>
      <c r="EZ494" s="54"/>
      <c r="FA494" s="54"/>
      <c r="FB494" s="54"/>
      <c r="FC494" s="54"/>
      <c r="FD494" s="54"/>
      <c r="FE494" s="54"/>
      <c r="FF494" s="54"/>
      <c r="FG494" s="54"/>
      <c r="FH494" s="54"/>
      <c r="FI494" s="54"/>
      <c r="FJ494" s="54"/>
      <c r="FK494" s="54"/>
      <c r="FL494" s="54"/>
      <c r="FM494" s="54"/>
      <c r="FN494" s="54"/>
      <c r="FO494" s="54"/>
      <c r="FP494" s="54"/>
      <c r="FQ494" s="54"/>
      <c r="FR494" s="54"/>
      <c r="FS494" s="54"/>
      <c r="FT494" s="54"/>
      <c r="FU494" s="54"/>
      <c r="FV494" s="54"/>
      <c r="FW494" s="54"/>
      <c r="FX494" s="54"/>
      <c r="FY494" s="54"/>
      <c r="FZ494" s="54"/>
      <c r="GA494" s="54"/>
      <c r="GB494" s="54"/>
      <c r="GC494" s="54"/>
      <c r="GD494" s="54"/>
      <c r="GE494" s="54"/>
      <c r="GF494" s="54"/>
      <c r="GG494" s="54"/>
      <c r="GH494" s="54"/>
      <c r="GI494" s="54"/>
      <c r="GJ494" s="54"/>
      <c r="GK494" s="54"/>
      <c r="GL494" s="54"/>
      <c r="GM494" s="54"/>
      <c r="GN494" s="54"/>
      <c r="GO494" s="54"/>
      <c r="GP494" s="54"/>
      <c r="GQ494" s="54"/>
      <c r="GR494" s="54"/>
      <c r="GS494" s="54"/>
      <c r="GT494" s="54"/>
      <c r="GU494" s="54"/>
      <c r="GV494" s="54"/>
      <c r="GW494" s="54"/>
      <c r="GX494" s="54"/>
      <c r="GY494" s="54"/>
      <c r="GZ494" s="54"/>
      <c r="HA494" s="54"/>
      <c r="HB494" s="54"/>
      <c r="HC494" s="54"/>
      <c r="HD494" s="54"/>
      <c r="HE494" s="54"/>
      <c r="HF494" s="54"/>
      <c r="HG494" s="54"/>
      <c r="HH494" s="54"/>
      <c r="HI494" s="54"/>
      <c r="HJ494" s="54"/>
      <c r="HK494" s="54"/>
      <c r="HL494" s="54"/>
      <c r="HM494" s="54"/>
      <c r="HN494" s="54"/>
      <c r="HO494" s="54"/>
      <c r="HP494" s="54"/>
      <c r="HQ494" s="54"/>
      <c r="HR494" s="54"/>
      <c r="HS494" s="54"/>
      <c r="HT494" s="54"/>
      <c r="HU494" s="54"/>
      <c r="HV494" s="54"/>
      <c r="HW494" s="54"/>
      <c r="HX494" s="54"/>
      <c r="HY494" s="54"/>
      <c r="HZ494" s="54"/>
      <c r="IA494" s="54"/>
      <c r="IB494" s="54"/>
      <c r="IC494" s="54"/>
      <c r="ID494" s="54"/>
      <c r="IE494" s="54"/>
      <c r="IF494" s="54"/>
      <c r="IG494" s="54"/>
      <c r="IH494" s="54"/>
      <c r="II494" s="54"/>
      <c r="IJ494" s="54"/>
      <c r="IK494" s="54"/>
      <c r="IL494" s="54"/>
      <c r="IM494" s="54"/>
      <c r="IN494" s="54"/>
      <c r="IO494" s="54"/>
      <c r="IP494" s="54"/>
      <c r="IQ494" s="54"/>
      <c r="IR494" s="54"/>
      <c r="IS494" s="54"/>
      <c r="IT494" s="54"/>
      <c r="IU494" s="54"/>
      <c r="IV494" s="54"/>
      <c r="IW494" s="54"/>
      <c r="IX494" s="54"/>
      <c r="IY494" s="54"/>
      <c r="IZ494" s="54"/>
      <c r="JA494" s="54"/>
      <c r="JB494" s="54"/>
      <c r="JC494" s="54"/>
      <c r="JD494" s="54"/>
      <c r="JE494" s="54"/>
      <c r="JF494" s="54"/>
      <c r="JG494" s="54"/>
      <c r="JH494" s="54"/>
      <c r="JI494" s="54"/>
      <c r="JJ494" s="54"/>
      <c r="JK494" s="54"/>
      <c r="JL494" s="54"/>
      <c r="JM494" s="54"/>
      <c r="JN494" s="54"/>
      <c r="JO494" s="54"/>
      <c r="JP494" s="54"/>
      <c r="JQ494" s="54"/>
      <c r="JR494" s="54"/>
      <c r="JS494" s="54"/>
      <c r="JT494" s="54"/>
      <c r="JU494" s="54"/>
      <c r="JV494" s="54"/>
      <c r="JW494" s="54"/>
      <c r="JX494" s="54"/>
      <c r="JY494" s="54"/>
      <c r="JZ494" s="54"/>
      <c r="KA494" s="54"/>
      <c r="KB494" s="54"/>
      <c r="KC494" s="54"/>
      <c r="KD494" s="54"/>
      <c r="KE494" s="54"/>
      <c r="KF494" s="54"/>
      <c r="KG494" s="54"/>
      <c r="KH494" s="54"/>
      <c r="KI494" s="54"/>
      <c r="KJ494" s="54"/>
      <c r="KK494" s="54"/>
      <c r="KL494" s="54"/>
      <c r="KM494" s="54"/>
      <c r="KN494" s="54"/>
      <c r="KO494" s="54"/>
      <c r="KP494" s="54"/>
      <c r="KQ494" s="54"/>
      <c r="KR494" s="54"/>
      <c r="KS494" s="54"/>
      <c r="KT494" s="54"/>
      <c r="KU494" s="54"/>
      <c r="KV494" s="54"/>
      <c r="KW494" s="54"/>
      <c r="KX494" s="54"/>
      <c r="KY494" s="54"/>
      <c r="KZ494" s="54"/>
      <c r="LA494" s="54"/>
      <c r="LB494" s="54"/>
      <c r="LC494" s="54"/>
      <c r="LD494" s="54"/>
      <c r="LE494" s="54"/>
      <c r="LF494" s="54"/>
      <c r="LG494" s="54"/>
      <c r="LH494" s="54"/>
      <c r="LI494" s="54"/>
      <c r="LJ494" s="54"/>
      <c r="LK494" s="54"/>
      <c r="LL494" s="54"/>
      <c r="LM494" s="54"/>
      <c r="LN494" s="54"/>
      <c r="LO494" s="54"/>
      <c r="LP494" s="54"/>
      <c r="LQ494" s="54"/>
      <c r="LR494" s="54"/>
      <c r="LS494" s="54"/>
      <c r="LT494" s="54"/>
      <c r="LU494" s="54"/>
      <c r="LV494" s="54"/>
      <c r="LW494" s="54"/>
      <c r="LX494" s="54"/>
      <c r="LY494" s="54"/>
      <c r="LZ494" s="54"/>
      <c r="MA494" s="54"/>
      <c r="MB494" s="54"/>
      <c r="MC494" s="54"/>
      <c r="MD494" s="54"/>
      <c r="ME494" s="54"/>
      <c r="MF494" s="54"/>
      <c r="MG494" s="54"/>
      <c r="MH494" s="54"/>
      <c r="MI494" s="54"/>
      <c r="MJ494" s="54"/>
      <c r="MK494" s="54"/>
      <c r="ML494" s="54"/>
      <c r="MM494" s="54"/>
      <c r="MN494" s="54"/>
      <c r="MO494" s="54"/>
      <c r="MP494" s="54"/>
      <c r="MQ494" s="54"/>
      <c r="MR494" s="54"/>
      <c r="MS494" s="54"/>
      <c r="MT494" s="54"/>
      <c r="MU494" s="54"/>
      <c r="MV494" s="54"/>
      <c r="MW494" s="54"/>
      <c r="MX494" s="54"/>
      <c r="MY494" s="54"/>
      <c r="MZ494" s="54"/>
      <c r="NA494" s="54"/>
      <c r="NB494" s="54"/>
      <c r="NC494" s="54"/>
      <c r="ND494" s="54"/>
      <c r="NE494" s="54"/>
      <c r="NF494" s="54"/>
      <c r="NG494" s="54"/>
      <c r="NH494" s="54"/>
      <c r="NI494" s="54"/>
      <c r="NJ494" s="54"/>
      <c r="NK494" s="54"/>
      <c r="NL494" s="54"/>
      <c r="NM494" s="54"/>
      <c r="NN494" s="54"/>
      <c r="NO494" s="54"/>
      <c r="NP494" s="54"/>
      <c r="NQ494" s="54"/>
      <c r="NR494" s="54"/>
      <c r="NS494" s="54"/>
      <c r="NT494" s="54"/>
      <c r="NU494" s="54"/>
      <c r="NV494" s="54"/>
      <c r="NW494" s="54"/>
      <c r="NX494" s="54"/>
      <c r="NY494" s="54"/>
      <c r="NZ494" s="54"/>
      <c r="OA494" s="54"/>
      <c r="OB494" s="54"/>
      <c r="OC494" s="54"/>
      <c r="OD494" s="54"/>
      <c r="OE494" s="54"/>
      <c r="OF494" s="54"/>
      <c r="OG494" s="54"/>
      <c r="OH494" s="54"/>
      <c r="OI494" s="54"/>
      <c r="OJ494" s="54"/>
      <c r="OK494" s="54"/>
      <c r="OL494" s="54"/>
      <c r="OM494" s="54"/>
      <c r="ON494" s="54"/>
      <c r="OO494" s="54"/>
      <c r="OP494" s="54"/>
      <c r="OQ494" s="54"/>
      <c r="OR494" s="54"/>
      <c r="OS494" s="54"/>
      <c r="OT494" s="54"/>
      <c r="OU494" s="54"/>
      <c r="OV494" s="54"/>
      <c r="OW494" s="54"/>
      <c r="OX494" s="54"/>
      <c r="OY494" s="54"/>
      <c r="OZ494" s="54"/>
      <c r="PA494" s="54"/>
      <c r="PB494" s="54"/>
      <c r="PC494" s="54"/>
      <c r="PD494" s="54"/>
      <c r="PE494" s="54"/>
      <c r="PF494" s="54"/>
      <c r="PG494" s="54"/>
      <c r="PH494" s="54"/>
      <c r="PI494" s="54"/>
      <c r="PJ494" s="54"/>
      <c r="PK494" s="54"/>
      <c r="PL494" s="54"/>
      <c r="PM494" s="54"/>
      <c r="PN494" s="54"/>
      <c r="PO494" s="54"/>
      <c r="PP494" s="54"/>
      <c r="PQ494" s="54"/>
      <c r="PR494" s="54"/>
      <c r="PS494" s="54"/>
      <c r="PT494" s="54"/>
      <c r="PU494" s="54"/>
      <c r="PV494" s="54"/>
      <c r="PW494" s="54"/>
      <c r="PX494" s="54"/>
      <c r="PY494" s="54"/>
      <c r="PZ494" s="54"/>
      <c r="QA494" s="54"/>
      <c r="QB494" s="54"/>
      <c r="QC494" s="54"/>
      <c r="QD494" s="54"/>
      <c r="QE494" s="54"/>
      <c r="QF494" s="54"/>
      <c r="QG494" s="54"/>
      <c r="QH494" s="54"/>
      <c r="QI494" s="54"/>
      <c r="QJ494" s="54"/>
      <c r="QK494" s="54"/>
      <c r="QL494" s="54"/>
      <c r="QM494" s="54"/>
      <c r="QN494" s="54"/>
      <c r="QO494" s="54"/>
      <c r="QP494" s="54"/>
      <c r="QQ494" s="54"/>
      <c r="QR494" s="54"/>
      <c r="QS494" s="54"/>
      <c r="QT494" s="54"/>
      <c r="QU494" s="54"/>
      <c r="QV494" s="54"/>
      <c r="QW494" s="54"/>
      <c r="QX494" s="54"/>
      <c r="QY494" s="54"/>
      <c r="QZ494" s="54"/>
      <c r="RA494" s="54"/>
      <c r="RB494" s="54"/>
      <c r="RC494" s="54"/>
      <c r="RD494" s="54"/>
      <c r="RE494" s="54"/>
      <c r="RF494" s="54"/>
      <c r="RG494" s="54"/>
      <c r="RH494" s="54"/>
      <c r="RI494" s="54"/>
      <c r="RJ494" s="54"/>
      <c r="RK494" s="54"/>
      <c r="RL494" s="54"/>
      <c r="RM494" s="54"/>
      <c r="RN494" s="54"/>
      <c r="RO494" s="54"/>
      <c r="RP494" s="54"/>
      <c r="RQ494" s="54"/>
      <c r="RR494" s="54"/>
      <c r="RS494" s="54"/>
      <c r="RT494" s="54"/>
      <c r="RU494" s="54"/>
      <c r="RV494" s="54"/>
      <c r="RW494" s="54"/>
      <c r="RX494" s="54"/>
      <c r="RY494" s="54"/>
      <c r="RZ494" s="54"/>
      <c r="SA494" s="54"/>
      <c r="SB494" s="54"/>
      <c r="SC494" s="54"/>
      <c r="SD494" s="54"/>
      <c r="SE494" s="54"/>
      <c r="SF494" s="54"/>
      <c r="SG494" s="54"/>
      <c r="SH494" s="54"/>
      <c r="SI494" s="54"/>
      <c r="SJ494" s="54"/>
      <c r="SK494" s="54"/>
      <c r="SL494" s="54"/>
      <c r="SM494" s="54"/>
      <c r="SN494" s="54"/>
      <c r="SO494" s="54"/>
      <c r="SP494" s="54"/>
      <c r="SQ494" s="54"/>
      <c r="SR494" s="54"/>
      <c r="SS494" s="54"/>
      <c r="ST494" s="54"/>
      <c r="SU494" s="54"/>
      <c r="SV494" s="54"/>
      <c r="SW494" s="54"/>
      <c r="SX494" s="54"/>
      <c r="SY494" s="54"/>
      <c r="SZ494" s="54"/>
      <c r="TA494" s="54"/>
      <c r="TB494" s="54"/>
      <c r="TC494" s="54"/>
      <c r="TD494" s="54"/>
      <c r="TE494" s="54"/>
      <c r="TF494" s="54"/>
      <c r="TG494" s="54"/>
      <c r="TH494" s="54"/>
      <c r="TI494" s="54"/>
      <c r="TJ494" s="54"/>
      <c r="TK494" s="54"/>
      <c r="TL494" s="54"/>
      <c r="TM494" s="54"/>
      <c r="TN494" s="54"/>
      <c r="TO494" s="54"/>
      <c r="TP494" s="54"/>
      <c r="TQ494" s="54"/>
      <c r="TR494" s="54"/>
      <c r="TS494" s="54"/>
      <c r="TT494" s="54"/>
      <c r="TU494" s="54"/>
      <c r="TV494" s="54"/>
      <c r="TW494" s="54"/>
      <c r="TX494" s="54"/>
      <c r="TY494" s="54"/>
      <c r="TZ494" s="54"/>
      <c r="UA494" s="54"/>
      <c r="UB494" s="54"/>
      <c r="UC494" s="54"/>
      <c r="UD494" s="54"/>
      <c r="UE494" s="54"/>
      <c r="UF494" s="54"/>
      <c r="UG494" s="54"/>
      <c r="UH494" s="54"/>
      <c r="UI494" s="54"/>
      <c r="UJ494" s="54"/>
      <c r="UK494" s="54"/>
      <c r="UL494" s="54"/>
      <c r="UM494" s="54"/>
      <c r="UN494" s="54"/>
      <c r="UO494" s="54"/>
      <c r="UP494" s="54"/>
      <c r="UQ494" s="54"/>
      <c r="UR494" s="54"/>
      <c r="US494" s="54"/>
      <c r="UT494" s="54"/>
      <c r="UU494" s="54"/>
      <c r="UV494" s="54"/>
      <c r="UW494" s="54"/>
      <c r="UX494" s="54"/>
      <c r="UY494" s="54"/>
      <c r="UZ494" s="54"/>
      <c r="VA494" s="54"/>
      <c r="VB494" s="54"/>
      <c r="VC494" s="54"/>
      <c r="VD494" s="54"/>
      <c r="VE494" s="54"/>
      <c r="VF494" s="54"/>
      <c r="VG494" s="54"/>
      <c r="VH494" s="54"/>
      <c r="VI494" s="54"/>
      <c r="VJ494" s="54"/>
      <c r="VK494" s="54"/>
      <c r="VL494" s="54"/>
      <c r="VM494" s="54"/>
      <c r="VN494" s="54"/>
      <c r="VO494" s="54"/>
      <c r="VP494" s="54"/>
      <c r="VQ494" s="54"/>
      <c r="VR494" s="54"/>
      <c r="VS494" s="54"/>
      <c r="VT494" s="54"/>
      <c r="VU494" s="54"/>
      <c r="VV494" s="54"/>
      <c r="VW494" s="54"/>
      <c r="VX494" s="54"/>
      <c r="VY494" s="54"/>
      <c r="VZ494" s="54"/>
      <c r="WA494" s="54"/>
      <c r="WB494" s="54"/>
      <c r="WC494" s="54"/>
      <c r="WD494" s="54"/>
      <c r="WE494" s="54"/>
      <c r="WF494" s="54"/>
      <c r="WG494" s="54"/>
      <c r="WH494" s="54"/>
      <c r="WI494" s="54"/>
      <c r="WJ494" s="54"/>
      <c r="WK494" s="54"/>
      <c r="WL494" s="54"/>
      <c r="WM494" s="54"/>
      <c r="WN494" s="54"/>
      <c r="WO494" s="54"/>
      <c r="WP494" s="54"/>
      <c r="WQ494" s="54"/>
      <c r="WR494" s="54"/>
      <c r="WS494" s="54"/>
      <c r="WT494" s="54"/>
      <c r="WU494" s="54"/>
      <c r="WV494" s="54"/>
      <c r="WW494" s="54"/>
      <c r="WX494" s="54"/>
      <c r="WY494" s="54"/>
      <c r="WZ494" s="54"/>
      <c r="XA494" s="54"/>
      <c r="XB494" s="54"/>
      <c r="XC494" s="54"/>
      <c r="XD494" s="54"/>
      <c r="XE494" s="54"/>
      <c r="XF494" s="54"/>
      <c r="XG494" s="54"/>
      <c r="XH494" s="54"/>
      <c r="XI494" s="54"/>
      <c r="XJ494" s="54"/>
      <c r="XK494" s="54"/>
      <c r="XL494" s="54"/>
      <c r="XM494" s="54"/>
      <c r="XN494" s="54"/>
      <c r="XO494" s="54"/>
      <c r="XP494" s="54"/>
      <c r="XQ494" s="54"/>
      <c r="XR494" s="54"/>
      <c r="XS494" s="54"/>
      <c r="XT494" s="54"/>
      <c r="XU494" s="54"/>
      <c r="XV494" s="54"/>
      <c r="XW494" s="54"/>
      <c r="XX494" s="54"/>
      <c r="XY494" s="54"/>
      <c r="XZ494" s="54"/>
      <c r="YA494" s="54"/>
      <c r="YB494" s="54"/>
      <c r="YC494" s="54"/>
      <c r="YD494" s="54"/>
      <c r="YE494" s="54"/>
      <c r="YF494" s="54"/>
      <c r="YG494" s="54"/>
      <c r="YH494" s="54"/>
      <c r="YI494" s="54"/>
      <c r="YJ494" s="54"/>
      <c r="YK494" s="54"/>
      <c r="YL494" s="54"/>
      <c r="YM494" s="54"/>
      <c r="YN494" s="54"/>
      <c r="YO494" s="54"/>
      <c r="YP494" s="54"/>
      <c r="YQ494" s="54"/>
      <c r="YR494" s="54"/>
      <c r="YS494" s="54"/>
      <c r="YT494" s="54"/>
      <c r="YU494" s="54"/>
      <c r="YV494" s="54"/>
      <c r="YW494" s="54"/>
      <c r="YX494" s="54"/>
      <c r="YY494" s="54"/>
      <c r="YZ494" s="54"/>
      <c r="ZA494" s="54"/>
      <c r="ZB494" s="54"/>
      <c r="ZC494" s="54"/>
      <c r="ZD494" s="54"/>
      <c r="ZE494" s="54"/>
    </row>
    <row r="495" spans="1:681" s="25" customFormat="1" ht="155.25" customHeight="1">
      <c r="A495" s="241"/>
      <c r="B495" s="81">
        <v>4</v>
      </c>
      <c r="C495" s="57" t="s">
        <v>1279</v>
      </c>
      <c r="D495" s="131" t="s">
        <v>982</v>
      </c>
      <c r="E495" s="131" t="s">
        <v>1275</v>
      </c>
      <c r="F495" s="144"/>
      <c r="G495" s="143"/>
      <c r="H495" s="143"/>
      <c r="I495" s="143"/>
      <c r="J495" s="143"/>
      <c r="K495" s="143"/>
      <c r="L495" s="124" t="s">
        <v>1289</v>
      </c>
      <c r="M495" s="124" t="s">
        <v>1290</v>
      </c>
      <c r="N495" s="54"/>
      <c r="O495" s="54"/>
      <c r="P495" s="54"/>
      <c r="Q495" s="54"/>
      <c r="R495" s="54"/>
      <c r="S495" s="54"/>
      <c r="T495" s="54"/>
      <c r="U495" s="54"/>
      <c r="V495" s="54"/>
      <c r="W495" s="54"/>
      <c r="X495" s="54"/>
      <c r="Y495" s="54"/>
      <c r="Z495" s="54"/>
      <c r="AA495" s="54"/>
      <c r="AB495" s="54"/>
      <c r="AC495" s="54"/>
      <c r="AD495" s="54"/>
      <c r="AE495" s="54"/>
      <c r="AF495" s="54"/>
      <c r="AG495" s="54"/>
      <c r="AH495" s="54"/>
      <c r="AI495" s="54"/>
      <c r="AJ495" s="54"/>
      <c r="AK495" s="54"/>
      <c r="AL495" s="54"/>
      <c r="AM495" s="54"/>
      <c r="AN495" s="54"/>
      <c r="AO495" s="54"/>
      <c r="AP495" s="54"/>
      <c r="AQ495" s="54"/>
      <c r="AR495" s="54"/>
      <c r="AS495" s="54"/>
      <c r="AT495" s="54"/>
      <c r="AU495" s="54"/>
      <c r="AV495" s="54"/>
      <c r="AW495" s="54"/>
      <c r="AX495" s="54"/>
      <c r="AY495" s="54"/>
      <c r="AZ495" s="54"/>
      <c r="BA495" s="54"/>
      <c r="BB495" s="54"/>
      <c r="BC495" s="54"/>
      <c r="BD495" s="54"/>
      <c r="BE495" s="54"/>
      <c r="BF495" s="54"/>
      <c r="BG495" s="54"/>
      <c r="BH495" s="54"/>
      <c r="BI495" s="54"/>
      <c r="BJ495" s="54"/>
      <c r="BK495" s="54"/>
      <c r="BL495" s="54"/>
      <c r="BM495" s="54"/>
      <c r="BN495" s="54"/>
      <c r="BO495" s="54"/>
      <c r="BP495" s="54"/>
      <c r="BQ495" s="54"/>
      <c r="BR495" s="54"/>
      <c r="BS495" s="54"/>
      <c r="BT495" s="54"/>
      <c r="BU495" s="54"/>
      <c r="BV495" s="54"/>
      <c r="BW495" s="54"/>
      <c r="BX495" s="54"/>
      <c r="BY495" s="54"/>
      <c r="BZ495" s="54"/>
      <c r="CA495" s="54"/>
      <c r="CB495" s="54"/>
      <c r="CC495" s="54"/>
      <c r="CD495" s="54"/>
      <c r="CE495" s="54"/>
      <c r="CF495" s="54"/>
      <c r="CG495" s="54"/>
      <c r="CH495" s="54"/>
      <c r="CI495" s="54"/>
      <c r="CJ495" s="54"/>
      <c r="CK495" s="54"/>
      <c r="CL495" s="54"/>
      <c r="CM495" s="54"/>
      <c r="CN495" s="54"/>
      <c r="CO495" s="54"/>
      <c r="CP495" s="54"/>
      <c r="CQ495" s="54"/>
      <c r="CR495" s="54"/>
      <c r="CS495" s="54"/>
      <c r="CT495" s="54"/>
      <c r="CU495" s="54"/>
      <c r="CV495" s="54"/>
      <c r="CW495" s="54"/>
      <c r="CX495" s="54"/>
      <c r="CY495" s="54"/>
      <c r="CZ495" s="54"/>
      <c r="DA495" s="54"/>
      <c r="DB495" s="54"/>
      <c r="DC495" s="54"/>
      <c r="DD495" s="54"/>
      <c r="DE495" s="54"/>
      <c r="DF495" s="54"/>
      <c r="DG495" s="54"/>
      <c r="DH495" s="54"/>
      <c r="DI495" s="54"/>
      <c r="DJ495" s="54"/>
      <c r="DK495" s="54"/>
      <c r="DL495" s="54"/>
      <c r="DM495" s="54"/>
      <c r="DN495" s="54"/>
      <c r="DO495" s="54"/>
      <c r="DP495" s="54"/>
      <c r="DQ495" s="54"/>
      <c r="DR495" s="54"/>
      <c r="DS495" s="54"/>
      <c r="DT495" s="54"/>
      <c r="DU495" s="54"/>
      <c r="DV495" s="54"/>
      <c r="DW495" s="54"/>
      <c r="DX495" s="54"/>
      <c r="DY495" s="54"/>
      <c r="DZ495" s="54"/>
      <c r="EA495" s="54"/>
      <c r="EB495" s="54"/>
      <c r="EC495" s="54"/>
      <c r="ED495" s="54"/>
      <c r="EE495" s="54"/>
      <c r="EF495" s="54"/>
      <c r="EG495" s="54"/>
      <c r="EH495" s="54"/>
      <c r="EI495" s="54"/>
      <c r="EJ495" s="54"/>
      <c r="EK495" s="54"/>
      <c r="EL495" s="54"/>
      <c r="EM495" s="54"/>
      <c r="EN495" s="54"/>
      <c r="EO495" s="54"/>
      <c r="EP495" s="54"/>
      <c r="EQ495" s="54"/>
      <c r="ER495" s="54"/>
      <c r="ES495" s="54"/>
      <c r="ET495" s="54"/>
      <c r="EU495" s="54"/>
      <c r="EV495" s="54"/>
      <c r="EW495" s="54"/>
      <c r="EX495" s="54"/>
      <c r="EY495" s="54"/>
      <c r="EZ495" s="54"/>
      <c r="FA495" s="54"/>
      <c r="FB495" s="54"/>
      <c r="FC495" s="54"/>
      <c r="FD495" s="54"/>
      <c r="FE495" s="54"/>
      <c r="FF495" s="54"/>
      <c r="FG495" s="54"/>
      <c r="FH495" s="54"/>
      <c r="FI495" s="54"/>
      <c r="FJ495" s="54"/>
      <c r="FK495" s="54"/>
      <c r="FL495" s="54"/>
      <c r="FM495" s="54"/>
      <c r="FN495" s="54"/>
      <c r="FO495" s="54"/>
      <c r="FP495" s="54"/>
      <c r="FQ495" s="54"/>
      <c r="FR495" s="54"/>
      <c r="FS495" s="54"/>
      <c r="FT495" s="54"/>
      <c r="FU495" s="54"/>
      <c r="FV495" s="54"/>
      <c r="FW495" s="54"/>
      <c r="FX495" s="54"/>
      <c r="FY495" s="54"/>
      <c r="FZ495" s="54"/>
      <c r="GA495" s="54"/>
      <c r="GB495" s="54"/>
      <c r="GC495" s="54"/>
      <c r="GD495" s="54"/>
      <c r="GE495" s="54"/>
      <c r="GF495" s="54"/>
      <c r="GG495" s="54"/>
      <c r="GH495" s="54"/>
      <c r="GI495" s="54"/>
      <c r="GJ495" s="54"/>
      <c r="GK495" s="54"/>
      <c r="GL495" s="54"/>
      <c r="GM495" s="54"/>
      <c r="GN495" s="54"/>
      <c r="GO495" s="54"/>
      <c r="GP495" s="54"/>
      <c r="GQ495" s="54"/>
      <c r="GR495" s="54"/>
      <c r="GS495" s="54"/>
      <c r="GT495" s="54"/>
      <c r="GU495" s="54"/>
      <c r="GV495" s="54"/>
      <c r="GW495" s="54"/>
      <c r="GX495" s="54"/>
      <c r="GY495" s="54"/>
      <c r="GZ495" s="54"/>
      <c r="HA495" s="54"/>
      <c r="HB495" s="54"/>
      <c r="HC495" s="54"/>
      <c r="HD495" s="54"/>
      <c r="HE495" s="54"/>
      <c r="HF495" s="54"/>
      <c r="HG495" s="54"/>
      <c r="HH495" s="54"/>
      <c r="HI495" s="54"/>
      <c r="HJ495" s="54"/>
      <c r="HK495" s="54"/>
      <c r="HL495" s="54"/>
      <c r="HM495" s="54"/>
      <c r="HN495" s="54"/>
      <c r="HO495" s="54"/>
      <c r="HP495" s="54"/>
      <c r="HQ495" s="54"/>
      <c r="HR495" s="54"/>
      <c r="HS495" s="54"/>
      <c r="HT495" s="54"/>
      <c r="HU495" s="54"/>
      <c r="HV495" s="54"/>
      <c r="HW495" s="54"/>
      <c r="HX495" s="54"/>
      <c r="HY495" s="54"/>
      <c r="HZ495" s="54"/>
      <c r="IA495" s="54"/>
      <c r="IB495" s="54"/>
      <c r="IC495" s="54"/>
      <c r="ID495" s="54"/>
      <c r="IE495" s="54"/>
      <c r="IF495" s="54"/>
      <c r="IG495" s="54"/>
      <c r="IH495" s="54"/>
      <c r="II495" s="54"/>
      <c r="IJ495" s="54"/>
      <c r="IK495" s="54"/>
      <c r="IL495" s="54"/>
      <c r="IM495" s="54"/>
      <c r="IN495" s="54"/>
      <c r="IO495" s="54"/>
      <c r="IP495" s="54"/>
      <c r="IQ495" s="54"/>
      <c r="IR495" s="54"/>
      <c r="IS495" s="54"/>
      <c r="IT495" s="54"/>
      <c r="IU495" s="54"/>
      <c r="IV495" s="54"/>
      <c r="IW495" s="54"/>
      <c r="IX495" s="54"/>
      <c r="IY495" s="54"/>
      <c r="IZ495" s="54"/>
      <c r="JA495" s="54"/>
      <c r="JB495" s="54"/>
      <c r="JC495" s="54"/>
      <c r="JD495" s="54"/>
      <c r="JE495" s="54"/>
      <c r="JF495" s="54"/>
      <c r="JG495" s="54"/>
      <c r="JH495" s="54"/>
      <c r="JI495" s="54"/>
      <c r="JJ495" s="54"/>
      <c r="JK495" s="54"/>
      <c r="JL495" s="54"/>
      <c r="JM495" s="54"/>
      <c r="JN495" s="54"/>
      <c r="JO495" s="54"/>
      <c r="JP495" s="54"/>
      <c r="JQ495" s="54"/>
      <c r="JR495" s="54"/>
      <c r="JS495" s="54"/>
      <c r="JT495" s="54"/>
      <c r="JU495" s="54"/>
      <c r="JV495" s="54"/>
      <c r="JW495" s="54"/>
      <c r="JX495" s="54"/>
      <c r="JY495" s="54"/>
      <c r="JZ495" s="54"/>
      <c r="KA495" s="54"/>
      <c r="KB495" s="54"/>
      <c r="KC495" s="54"/>
      <c r="KD495" s="54"/>
      <c r="KE495" s="54"/>
      <c r="KF495" s="54"/>
      <c r="KG495" s="54"/>
      <c r="KH495" s="54"/>
      <c r="KI495" s="54"/>
      <c r="KJ495" s="54"/>
      <c r="KK495" s="54"/>
      <c r="KL495" s="54"/>
      <c r="KM495" s="54"/>
      <c r="KN495" s="54"/>
      <c r="KO495" s="54"/>
      <c r="KP495" s="54"/>
      <c r="KQ495" s="54"/>
      <c r="KR495" s="54"/>
      <c r="KS495" s="54"/>
      <c r="KT495" s="54"/>
      <c r="KU495" s="54"/>
      <c r="KV495" s="54"/>
      <c r="KW495" s="54"/>
      <c r="KX495" s="54"/>
      <c r="KY495" s="54"/>
      <c r="KZ495" s="54"/>
      <c r="LA495" s="54"/>
      <c r="LB495" s="54"/>
      <c r="LC495" s="54"/>
      <c r="LD495" s="54"/>
      <c r="LE495" s="54"/>
      <c r="LF495" s="54"/>
      <c r="LG495" s="54"/>
      <c r="LH495" s="54"/>
      <c r="LI495" s="54"/>
      <c r="LJ495" s="54"/>
      <c r="LK495" s="54"/>
      <c r="LL495" s="54"/>
      <c r="LM495" s="54"/>
      <c r="LN495" s="54"/>
      <c r="LO495" s="54"/>
      <c r="LP495" s="54"/>
      <c r="LQ495" s="54"/>
      <c r="LR495" s="54"/>
      <c r="LS495" s="54"/>
      <c r="LT495" s="54"/>
      <c r="LU495" s="54"/>
      <c r="LV495" s="54"/>
      <c r="LW495" s="54"/>
      <c r="LX495" s="54"/>
      <c r="LY495" s="54"/>
      <c r="LZ495" s="54"/>
      <c r="MA495" s="54"/>
      <c r="MB495" s="54"/>
      <c r="MC495" s="54"/>
      <c r="MD495" s="54"/>
      <c r="ME495" s="54"/>
      <c r="MF495" s="54"/>
      <c r="MG495" s="54"/>
      <c r="MH495" s="54"/>
      <c r="MI495" s="54"/>
      <c r="MJ495" s="54"/>
      <c r="MK495" s="54"/>
      <c r="ML495" s="54"/>
      <c r="MM495" s="54"/>
      <c r="MN495" s="54"/>
      <c r="MO495" s="54"/>
      <c r="MP495" s="54"/>
      <c r="MQ495" s="54"/>
      <c r="MR495" s="54"/>
      <c r="MS495" s="54"/>
      <c r="MT495" s="54"/>
      <c r="MU495" s="54"/>
      <c r="MV495" s="54"/>
      <c r="MW495" s="54"/>
      <c r="MX495" s="54"/>
      <c r="MY495" s="54"/>
      <c r="MZ495" s="54"/>
      <c r="NA495" s="54"/>
      <c r="NB495" s="54"/>
      <c r="NC495" s="54"/>
      <c r="ND495" s="54"/>
      <c r="NE495" s="54"/>
      <c r="NF495" s="54"/>
      <c r="NG495" s="54"/>
      <c r="NH495" s="54"/>
      <c r="NI495" s="54"/>
      <c r="NJ495" s="54"/>
      <c r="NK495" s="54"/>
      <c r="NL495" s="54"/>
      <c r="NM495" s="54"/>
      <c r="NN495" s="54"/>
      <c r="NO495" s="54"/>
      <c r="NP495" s="54"/>
      <c r="NQ495" s="54"/>
      <c r="NR495" s="54"/>
      <c r="NS495" s="54"/>
      <c r="NT495" s="54"/>
      <c r="NU495" s="54"/>
      <c r="NV495" s="54"/>
      <c r="NW495" s="54"/>
      <c r="NX495" s="54"/>
      <c r="NY495" s="54"/>
      <c r="NZ495" s="54"/>
      <c r="OA495" s="54"/>
      <c r="OB495" s="54"/>
      <c r="OC495" s="54"/>
      <c r="OD495" s="54"/>
      <c r="OE495" s="54"/>
      <c r="OF495" s="54"/>
      <c r="OG495" s="54"/>
      <c r="OH495" s="54"/>
      <c r="OI495" s="54"/>
      <c r="OJ495" s="54"/>
      <c r="OK495" s="54"/>
      <c r="OL495" s="54"/>
      <c r="OM495" s="54"/>
      <c r="ON495" s="54"/>
      <c r="OO495" s="54"/>
      <c r="OP495" s="54"/>
      <c r="OQ495" s="54"/>
      <c r="OR495" s="54"/>
      <c r="OS495" s="54"/>
      <c r="OT495" s="54"/>
      <c r="OU495" s="54"/>
      <c r="OV495" s="54"/>
      <c r="OW495" s="54"/>
      <c r="OX495" s="54"/>
      <c r="OY495" s="54"/>
      <c r="OZ495" s="54"/>
      <c r="PA495" s="54"/>
      <c r="PB495" s="54"/>
      <c r="PC495" s="54"/>
      <c r="PD495" s="54"/>
      <c r="PE495" s="54"/>
      <c r="PF495" s="54"/>
      <c r="PG495" s="54"/>
      <c r="PH495" s="54"/>
      <c r="PI495" s="54"/>
      <c r="PJ495" s="54"/>
      <c r="PK495" s="54"/>
      <c r="PL495" s="54"/>
      <c r="PM495" s="54"/>
      <c r="PN495" s="54"/>
      <c r="PO495" s="54"/>
      <c r="PP495" s="54"/>
      <c r="PQ495" s="54"/>
      <c r="PR495" s="54"/>
      <c r="PS495" s="54"/>
      <c r="PT495" s="54"/>
      <c r="PU495" s="54"/>
      <c r="PV495" s="54"/>
      <c r="PW495" s="54"/>
      <c r="PX495" s="54"/>
      <c r="PY495" s="54"/>
      <c r="PZ495" s="54"/>
      <c r="QA495" s="54"/>
      <c r="QB495" s="54"/>
      <c r="QC495" s="54"/>
      <c r="QD495" s="54"/>
      <c r="QE495" s="54"/>
      <c r="QF495" s="54"/>
      <c r="QG495" s="54"/>
      <c r="QH495" s="54"/>
      <c r="QI495" s="54"/>
      <c r="QJ495" s="54"/>
      <c r="QK495" s="54"/>
      <c r="QL495" s="54"/>
      <c r="QM495" s="54"/>
      <c r="QN495" s="54"/>
      <c r="QO495" s="54"/>
      <c r="QP495" s="54"/>
      <c r="QQ495" s="54"/>
      <c r="QR495" s="54"/>
      <c r="QS495" s="54"/>
      <c r="QT495" s="54"/>
      <c r="QU495" s="54"/>
      <c r="QV495" s="54"/>
      <c r="QW495" s="54"/>
      <c r="QX495" s="54"/>
      <c r="QY495" s="54"/>
      <c r="QZ495" s="54"/>
      <c r="RA495" s="54"/>
      <c r="RB495" s="54"/>
      <c r="RC495" s="54"/>
      <c r="RD495" s="54"/>
      <c r="RE495" s="54"/>
      <c r="RF495" s="54"/>
      <c r="RG495" s="54"/>
      <c r="RH495" s="54"/>
      <c r="RI495" s="54"/>
      <c r="RJ495" s="54"/>
      <c r="RK495" s="54"/>
      <c r="RL495" s="54"/>
      <c r="RM495" s="54"/>
      <c r="RN495" s="54"/>
      <c r="RO495" s="54"/>
      <c r="RP495" s="54"/>
      <c r="RQ495" s="54"/>
      <c r="RR495" s="54"/>
      <c r="RS495" s="54"/>
      <c r="RT495" s="54"/>
      <c r="RU495" s="54"/>
      <c r="RV495" s="54"/>
      <c r="RW495" s="54"/>
      <c r="RX495" s="54"/>
      <c r="RY495" s="54"/>
      <c r="RZ495" s="54"/>
      <c r="SA495" s="54"/>
      <c r="SB495" s="54"/>
      <c r="SC495" s="54"/>
      <c r="SD495" s="54"/>
      <c r="SE495" s="54"/>
      <c r="SF495" s="54"/>
      <c r="SG495" s="54"/>
      <c r="SH495" s="54"/>
      <c r="SI495" s="54"/>
      <c r="SJ495" s="54"/>
      <c r="SK495" s="54"/>
      <c r="SL495" s="54"/>
      <c r="SM495" s="54"/>
      <c r="SN495" s="54"/>
      <c r="SO495" s="54"/>
      <c r="SP495" s="54"/>
      <c r="SQ495" s="54"/>
      <c r="SR495" s="54"/>
      <c r="SS495" s="54"/>
      <c r="ST495" s="54"/>
      <c r="SU495" s="54"/>
      <c r="SV495" s="54"/>
      <c r="SW495" s="54"/>
      <c r="SX495" s="54"/>
      <c r="SY495" s="54"/>
      <c r="SZ495" s="54"/>
      <c r="TA495" s="54"/>
      <c r="TB495" s="54"/>
      <c r="TC495" s="54"/>
      <c r="TD495" s="54"/>
      <c r="TE495" s="54"/>
      <c r="TF495" s="54"/>
      <c r="TG495" s="54"/>
      <c r="TH495" s="54"/>
      <c r="TI495" s="54"/>
      <c r="TJ495" s="54"/>
      <c r="TK495" s="54"/>
      <c r="TL495" s="54"/>
      <c r="TM495" s="54"/>
      <c r="TN495" s="54"/>
      <c r="TO495" s="54"/>
      <c r="TP495" s="54"/>
      <c r="TQ495" s="54"/>
      <c r="TR495" s="54"/>
      <c r="TS495" s="54"/>
      <c r="TT495" s="54"/>
      <c r="TU495" s="54"/>
      <c r="TV495" s="54"/>
      <c r="TW495" s="54"/>
      <c r="TX495" s="54"/>
      <c r="TY495" s="54"/>
      <c r="TZ495" s="54"/>
      <c r="UA495" s="54"/>
      <c r="UB495" s="54"/>
      <c r="UC495" s="54"/>
      <c r="UD495" s="54"/>
      <c r="UE495" s="54"/>
      <c r="UF495" s="54"/>
      <c r="UG495" s="54"/>
      <c r="UH495" s="54"/>
      <c r="UI495" s="54"/>
      <c r="UJ495" s="54"/>
      <c r="UK495" s="54"/>
      <c r="UL495" s="54"/>
      <c r="UM495" s="54"/>
      <c r="UN495" s="54"/>
      <c r="UO495" s="54"/>
      <c r="UP495" s="54"/>
      <c r="UQ495" s="54"/>
      <c r="UR495" s="54"/>
      <c r="US495" s="54"/>
      <c r="UT495" s="54"/>
      <c r="UU495" s="54"/>
      <c r="UV495" s="54"/>
      <c r="UW495" s="54"/>
      <c r="UX495" s="54"/>
      <c r="UY495" s="54"/>
      <c r="UZ495" s="54"/>
      <c r="VA495" s="54"/>
      <c r="VB495" s="54"/>
      <c r="VC495" s="54"/>
      <c r="VD495" s="54"/>
      <c r="VE495" s="54"/>
      <c r="VF495" s="54"/>
      <c r="VG495" s="54"/>
      <c r="VH495" s="54"/>
      <c r="VI495" s="54"/>
      <c r="VJ495" s="54"/>
      <c r="VK495" s="54"/>
      <c r="VL495" s="54"/>
      <c r="VM495" s="54"/>
      <c r="VN495" s="54"/>
      <c r="VO495" s="54"/>
      <c r="VP495" s="54"/>
      <c r="VQ495" s="54"/>
      <c r="VR495" s="54"/>
      <c r="VS495" s="54"/>
      <c r="VT495" s="54"/>
      <c r="VU495" s="54"/>
      <c r="VV495" s="54"/>
      <c r="VW495" s="54"/>
      <c r="VX495" s="54"/>
      <c r="VY495" s="54"/>
      <c r="VZ495" s="54"/>
      <c r="WA495" s="54"/>
      <c r="WB495" s="54"/>
      <c r="WC495" s="54"/>
      <c r="WD495" s="54"/>
      <c r="WE495" s="54"/>
      <c r="WF495" s="54"/>
      <c r="WG495" s="54"/>
      <c r="WH495" s="54"/>
      <c r="WI495" s="54"/>
      <c r="WJ495" s="54"/>
      <c r="WK495" s="54"/>
      <c r="WL495" s="54"/>
      <c r="WM495" s="54"/>
      <c r="WN495" s="54"/>
      <c r="WO495" s="54"/>
      <c r="WP495" s="54"/>
      <c r="WQ495" s="54"/>
      <c r="WR495" s="54"/>
      <c r="WS495" s="54"/>
      <c r="WT495" s="54"/>
      <c r="WU495" s="54"/>
      <c r="WV495" s="54"/>
      <c r="WW495" s="54"/>
      <c r="WX495" s="54"/>
      <c r="WY495" s="54"/>
      <c r="WZ495" s="54"/>
      <c r="XA495" s="54"/>
      <c r="XB495" s="54"/>
      <c r="XC495" s="54"/>
      <c r="XD495" s="54"/>
      <c r="XE495" s="54"/>
      <c r="XF495" s="54"/>
      <c r="XG495" s="54"/>
      <c r="XH495" s="54"/>
      <c r="XI495" s="54"/>
      <c r="XJ495" s="54"/>
      <c r="XK495" s="54"/>
      <c r="XL495" s="54"/>
      <c r="XM495" s="54"/>
      <c r="XN495" s="54"/>
      <c r="XO495" s="54"/>
      <c r="XP495" s="54"/>
      <c r="XQ495" s="54"/>
      <c r="XR495" s="54"/>
      <c r="XS495" s="54"/>
      <c r="XT495" s="54"/>
      <c r="XU495" s="54"/>
      <c r="XV495" s="54"/>
      <c r="XW495" s="54"/>
      <c r="XX495" s="54"/>
      <c r="XY495" s="54"/>
      <c r="XZ495" s="54"/>
      <c r="YA495" s="54"/>
      <c r="YB495" s="54"/>
      <c r="YC495" s="54"/>
      <c r="YD495" s="54"/>
      <c r="YE495" s="54"/>
      <c r="YF495" s="54"/>
      <c r="YG495" s="54"/>
      <c r="YH495" s="54"/>
      <c r="YI495" s="54"/>
      <c r="YJ495" s="54"/>
      <c r="YK495" s="54"/>
      <c r="YL495" s="54"/>
      <c r="YM495" s="54"/>
      <c r="YN495" s="54"/>
      <c r="YO495" s="54"/>
      <c r="YP495" s="54"/>
      <c r="YQ495" s="54"/>
      <c r="YR495" s="54"/>
      <c r="YS495" s="54"/>
      <c r="YT495" s="54"/>
      <c r="YU495" s="54"/>
      <c r="YV495" s="54"/>
      <c r="YW495" s="54"/>
      <c r="YX495" s="54"/>
      <c r="YY495" s="54"/>
      <c r="YZ495" s="54"/>
      <c r="ZA495" s="54"/>
      <c r="ZB495" s="54"/>
      <c r="ZC495" s="54"/>
      <c r="ZD495" s="54"/>
      <c r="ZE495" s="54"/>
    </row>
    <row r="496" spans="1:681" s="25" customFormat="1" ht="108" customHeight="1">
      <c r="A496" s="241"/>
      <c r="B496" s="81">
        <v>5</v>
      </c>
      <c r="C496" s="137" t="s">
        <v>1271</v>
      </c>
      <c r="D496" s="131" t="s">
        <v>982</v>
      </c>
      <c r="E496" s="131" t="s">
        <v>1305</v>
      </c>
      <c r="F496" s="144">
        <f t="shared" ref="F496:F498" si="48">G496+H496+I496+J496+K496</f>
        <v>1400</v>
      </c>
      <c r="G496" s="143"/>
      <c r="H496" s="143"/>
      <c r="I496" s="143">
        <v>1400</v>
      </c>
      <c r="J496" s="143"/>
      <c r="K496" s="143"/>
      <c r="L496" s="131" t="s">
        <v>1301</v>
      </c>
      <c r="M496" s="131" t="s">
        <v>229</v>
      </c>
      <c r="N496" s="54"/>
      <c r="O496" s="54"/>
      <c r="P496" s="54"/>
      <c r="Q496" s="54"/>
      <c r="R496" s="54"/>
      <c r="S496" s="54"/>
      <c r="T496" s="54"/>
      <c r="U496" s="54"/>
      <c r="V496" s="54"/>
      <c r="W496" s="54"/>
      <c r="X496" s="54"/>
      <c r="Y496" s="54"/>
      <c r="Z496" s="54"/>
      <c r="AA496" s="54"/>
      <c r="AB496" s="54"/>
      <c r="AC496" s="54"/>
      <c r="AD496" s="54"/>
      <c r="AE496" s="54"/>
      <c r="AF496" s="54"/>
      <c r="AG496" s="54"/>
      <c r="AH496" s="54"/>
      <c r="AI496" s="54"/>
      <c r="AJ496" s="54"/>
      <c r="AK496" s="54"/>
      <c r="AL496" s="54"/>
      <c r="AM496" s="54"/>
      <c r="AN496" s="54"/>
      <c r="AO496" s="54"/>
      <c r="AP496" s="54"/>
      <c r="AQ496" s="54"/>
      <c r="AR496" s="54"/>
      <c r="AS496" s="54"/>
      <c r="AT496" s="54"/>
      <c r="AU496" s="54"/>
      <c r="AV496" s="54"/>
      <c r="AW496" s="54"/>
      <c r="AX496" s="54"/>
      <c r="AY496" s="54"/>
      <c r="AZ496" s="54"/>
      <c r="BA496" s="54"/>
      <c r="BB496" s="54"/>
      <c r="BC496" s="54"/>
      <c r="BD496" s="54"/>
      <c r="BE496" s="54"/>
      <c r="BF496" s="54"/>
      <c r="BG496" s="54"/>
      <c r="BH496" s="54"/>
      <c r="BI496" s="54"/>
      <c r="BJ496" s="54"/>
      <c r="BK496" s="54"/>
      <c r="BL496" s="54"/>
      <c r="BM496" s="54"/>
      <c r="BN496" s="54"/>
      <c r="BO496" s="54"/>
      <c r="BP496" s="54"/>
      <c r="BQ496" s="54"/>
      <c r="BR496" s="54"/>
      <c r="BS496" s="54"/>
      <c r="BT496" s="54"/>
      <c r="BU496" s="54"/>
      <c r="BV496" s="54"/>
      <c r="BW496" s="54"/>
      <c r="BX496" s="54"/>
      <c r="BY496" s="54"/>
      <c r="BZ496" s="54"/>
      <c r="CA496" s="54"/>
      <c r="CB496" s="54"/>
      <c r="CC496" s="54"/>
      <c r="CD496" s="54"/>
      <c r="CE496" s="54"/>
      <c r="CF496" s="54"/>
      <c r="CG496" s="54"/>
      <c r="CH496" s="54"/>
      <c r="CI496" s="54"/>
      <c r="CJ496" s="54"/>
      <c r="CK496" s="54"/>
      <c r="CL496" s="54"/>
      <c r="CM496" s="54"/>
      <c r="CN496" s="54"/>
      <c r="CO496" s="54"/>
      <c r="CP496" s="54"/>
      <c r="CQ496" s="54"/>
      <c r="CR496" s="54"/>
      <c r="CS496" s="54"/>
      <c r="CT496" s="54"/>
      <c r="CU496" s="54"/>
      <c r="CV496" s="54"/>
      <c r="CW496" s="54"/>
      <c r="CX496" s="54"/>
      <c r="CY496" s="54"/>
      <c r="CZ496" s="54"/>
      <c r="DA496" s="54"/>
      <c r="DB496" s="54"/>
      <c r="DC496" s="54"/>
      <c r="DD496" s="54"/>
      <c r="DE496" s="54"/>
      <c r="DF496" s="54"/>
      <c r="DG496" s="54"/>
      <c r="DH496" s="54"/>
      <c r="DI496" s="54"/>
      <c r="DJ496" s="54"/>
      <c r="DK496" s="54"/>
      <c r="DL496" s="54"/>
      <c r="DM496" s="54"/>
      <c r="DN496" s="54"/>
      <c r="DO496" s="54"/>
      <c r="DP496" s="54"/>
      <c r="DQ496" s="54"/>
      <c r="DR496" s="54"/>
      <c r="DS496" s="54"/>
      <c r="DT496" s="54"/>
      <c r="DU496" s="54"/>
      <c r="DV496" s="54"/>
      <c r="DW496" s="54"/>
      <c r="DX496" s="54"/>
      <c r="DY496" s="54"/>
      <c r="DZ496" s="54"/>
      <c r="EA496" s="54"/>
      <c r="EB496" s="54"/>
      <c r="EC496" s="54"/>
      <c r="ED496" s="54"/>
      <c r="EE496" s="54"/>
      <c r="EF496" s="54"/>
      <c r="EG496" s="54"/>
      <c r="EH496" s="54"/>
      <c r="EI496" s="54"/>
      <c r="EJ496" s="54"/>
      <c r="EK496" s="54"/>
      <c r="EL496" s="54"/>
      <c r="EM496" s="54"/>
      <c r="EN496" s="54"/>
      <c r="EO496" s="54"/>
      <c r="EP496" s="54"/>
      <c r="EQ496" s="54"/>
      <c r="ER496" s="54"/>
      <c r="ES496" s="54"/>
      <c r="ET496" s="54"/>
      <c r="EU496" s="54"/>
      <c r="EV496" s="54"/>
      <c r="EW496" s="54"/>
      <c r="EX496" s="54"/>
      <c r="EY496" s="54"/>
      <c r="EZ496" s="54"/>
      <c r="FA496" s="54"/>
      <c r="FB496" s="54"/>
      <c r="FC496" s="54"/>
      <c r="FD496" s="54"/>
      <c r="FE496" s="54"/>
      <c r="FF496" s="54"/>
      <c r="FG496" s="54"/>
      <c r="FH496" s="54"/>
      <c r="FI496" s="54"/>
      <c r="FJ496" s="54"/>
      <c r="FK496" s="54"/>
      <c r="FL496" s="54"/>
      <c r="FM496" s="54"/>
      <c r="FN496" s="54"/>
      <c r="FO496" s="54"/>
      <c r="FP496" s="54"/>
      <c r="FQ496" s="54"/>
      <c r="FR496" s="54"/>
      <c r="FS496" s="54"/>
      <c r="FT496" s="54"/>
      <c r="FU496" s="54"/>
      <c r="FV496" s="54"/>
      <c r="FW496" s="54"/>
      <c r="FX496" s="54"/>
      <c r="FY496" s="54"/>
      <c r="FZ496" s="54"/>
      <c r="GA496" s="54"/>
      <c r="GB496" s="54"/>
      <c r="GC496" s="54"/>
      <c r="GD496" s="54"/>
      <c r="GE496" s="54"/>
      <c r="GF496" s="54"/>
      <c r="GG496" s="54"/>
      <c r="GH496" s="54"/>
      <c r="GI496" s="54"/>
      <c r="GJ496" s="54"/>
      <c r="GK496" s="54"/>
      <c r="GL496" s="54"/>
      <c r="GM496" s="54"/>
      <c r="GN496" s="54"/>
      <c r="GO496" s="54"/>
      <c r="GP496" s="54"/>
      <c r="GQ496" s="54"/>
      <c r="GR496" s="54"/>
      <c r="GS496" s="54"/>
      <c r="GT496" s="54"/>
      <c r="GU496" s="54"/>
      <c r="GV496" s="54"/>
      <c r="GW496" s="54"/>
      <c r="GX496" s="54"/>
      <c r="GY496" s="54"/>
      <c r="GZ496" s="54"/>
      <c r="HA496" s="54"/>
      <c r="HB496" s="54"/>
      <c r="HC496" s="54"/>
      <c r="HD496" s="54"/>
      <c r="HE496" s="54"/>
      <c r="HF496" s="54"/>
      <c r="HG496" s="54"/>
      <c r="HH496" s="54"/>
      <c r="HI496" s="54"/>
      <c r="HJ496" s="54"/>
      <c r="HK496" s="54"/>
      <c r="HL496" s="54"/>
      <c r="HM496" s="54"/>
      <c r="HN496" s="54"/>
      <c r="HO496" s="54"/>
      <c r="HP496" s="54"/>
      <c r="HQ496" s="54"/>
      <c r="HR496" s="54"/>
      <c r="HS496" s="54"/>
      <c r="HT496" s="54"/>
      <c r="HU496" s="54"/>
      <c r="HV496" s="54"/>
      <c r="HW496" s="54"/>
      <c r="HX496" s="54"/>
      <c r="HY496" s="54"/>
      <c r="HZ496" s="54"/>
      <c r="IA496" s="54"/>
      <c r="IB496" s="54"/>
      <c r="IC496" s="54"/>
      <c r="ID496" s="54"/>
      <c r="IE496" s="54"/>
      <c r="IF496" s="54"/>
      <c r="IG496" s="54"/>
      <c r="IH496" s="54"/>
      <c r="II496" s="54"/>
      <c r="IJ496" s="54"/>
      <c r="IK496" s="54"/>
      <c r="IL496" s="54"/>
      <c r="IM496" s="54"/>
      <c r="IN496" s="54"/>
      <c r="IO496" s="54"/>
      <c r="IP496" s="54"/>
      <c r="IQ496" s="54"/>
      <c r="IR496" s="54"/>
      <c r="IS496" s="54"/>
      <c r="IT496" s="54"/>
      <c r="IU496" s="54"/>
      <c r="IV496" s="54"/>
      <c r="IW496" s="54"/>
      <c r="IX496" s="54"/>
      <c r="IY496" s="54"/>
      <c r="IZ496" s="54"/>
      <c r="JA496" s="54"/>
      <c r="JB496" s="54"/>
      <c r="JC496" s="54"/>
      <c r="JD496" s="54"/>
      <c r="JE496" s="54"/>
      <c r="JF496" s="54"/>
      <c r="JG496" s="54"/>
      <c r="JH496" s="54"/>
      <c r="JI496" s="54"/>
      <c r="JJ496" s="54"/>
      <c r="JK496" s="54"/>
      <c r="JL496" s="54"/>
      <c r="JM496" s="54"/>
      <c r="JN496" s="54"/>
      <c r="JO496" s="54"/>
      <c r="JP496" s="54"/>
      <c r="JQ496" s="54"/>
      <c r="JR496" s="54"/>
      <c r="JS496" s="54"/>
      <c r="JT496" s="54"/>
      <c r="JU496" s="54"/>
      <c r="JV496" s="54"/>
      <c r="JW496" s="54"/>
      <c r="JX496" s="54"/>
      <c r="JY496" s="54"/>
      <c r="JZ496" s="54"/>
      <c r="KA496" s="54"/>
      <c r="KB496" s="54"/>
      <c r="KC496" s="54"/>
      <c r="KD496" s="54"/>
      <c r="KE496" s="54"/>
      <c r="KF496" s="54"/>
      <c r="KG496" s="54"/>
      <c r="KH496" s="54"/>
      <c r="KI496" s="54"/>
      <c r="KJ496" s="54"/>
      <c r="KK496" s="54"/>
      <c r="KL496" s="54"/>
      <c r="KM496" s="54"/>
      <c r="KN496" s="54"/>
      <c r="KO496" s="54"/>
      <c r="KP496" s="54"/>
      <c r="KQ496" s="54"/>
      <c r="KR496" s="54"/>
      <c r="KS496" s="54"/>
      <c r="KT496" s="54"/>
      <c r="KU496" s="54"/>
      <c r="KV496" s="54"/>
      <c r="KW496" s="54"/>
      <c r="KX496" s="54"/>
      <c r="KY496" s="54"/>
      <c r="KZ496" s="54"/>
      <c r="LA496" s="54"/>
      <c r="LB496" s="54"/>
      <c r="LC496" s="54"/>
      <c r="LD496" s="54"/>
      <c r="LE496" s="54"/>
      <c r="LF496" s="54"/>
      <c r="LG496" s="54"/>
      <c r="LH496" s="54"/>
      <c r="LI496" s="54"/>
      <c r="LJ496" s="54"/>
      <c r="LK496" s="54"/>
      <c r="LL496" s="54"/>
      <c r="LM496" s="54"/>
      <c r="LN496" s="54"/>
      <c r="LO496" s="54"/>
      <c r="LP496" s="54"/>
      <c r="LQ496" s="54"/>
      <c r="LR496" s="54"/>
      <c r="LS496" s="54"/>
      <c r="LT496" s="54"/>
      <c r="LU496" s="54"/>
      <c r="LV496" s="54"/>
      <c r="LW496" s="54"/>
      <c r="LX496" s="54"/>
      <c r="LY496" s="54"/>
      <c r="LZ496" s="54"/>
      <c r="MA496" s="54"/>
      <c r="MB496" s="54"/>
      <c r="MC496" s="54"/>
      <c r="MD496" s="54"/>
      <c r="ME496" s="54"/>
      <c r="MF496" s="54"/>
      <c r="MG496" s="54"/>
      <c r="MH496" s="54"/>
      <c r="MI496" s="54"/>
      <c r="MJ496" s="54"/>
      <c r="MK496" s="54"/>
      <c r="ML496" s="54"/>
      <c r="MM496" s="54"/>
      <c r="MN496" s="54"/>
      <c r="MO496" s="54"/>
      <c r="MP496" s="54"/>
      <c r="MQ496" s="54"/>
      <c r="MR496" s="54"/>
      <c r="MS496" s="54"/>
      <c r="MT496" s="54"/>
      <c r="MU496" s="54"/>
      <c r="MV496" s="54"/>
      <c r="MW496" s="54"/>
      <c r="MX496" s="54"/>
      <c r="MY496" s="54"/>
      <c r="MZ496" s="54"/>
      <c r="NA496" s="54"/>
      <c r="NB496" s="54"/>
      <c r="NC496" s="54"/>
      <c r="ND496" s="54"/>
      <c r="NE496" s="54"/>
      <c r="NF496" s="54"/>
      <c r="NG496" s="54"/>
      <c r="NH496" s="54"/>
      <c r="NI496" s="54"/>
      <c r="NJ496" s="54"/>
      <c r="NK496" s="54"/>
      <c r="NL496" s="54"/>
      <c r="NM496" s="54"/>
      <c r="NN496" s="54"/>
      <c r="NO496" s="54"/>
      <c r="NP496" s="54"/>
      <c r="NQ496" s="54"/>
      <c r="NR496" s="54"/>
      <c r="NS496" s="54"/>
      <c r="NT496" s="54"/>
      <c r="NU496" s="54"/>
      <c r="NV496" s="54"/>
      <c r="NW496" s="54"/>
      <c r="NX496" s="54"/>
      <c r="NY496" s="54"/>
      <c r="NZ496" s="54"/>
      <c r="OA496" s="54"/>
      <c r="OB496" s="54"/>
      <c r="OC496" s="54"/>
      <c r="OD496" s="54"/>
      <c r="OE496" s="54"/>
      <c r="OF496" s="54"/>
      <c r="OG496" s="54"/>
      <c r="OH496" s="54"/>
      <c r="OI496" s="54"/>
      <c r="OJ496" s="54"/>
      <c r="OK496" s="54"/>
      <c r="OL496" s="54"/>
      <c r="OM496" s="54"/>
      <c r="ON496" s="54"/>
      <c r="OO496" s="54"/>
      <c r="OP496" s="54"/>
      <c r="OQ496" s="54"/>
      <c r="OR496" s="54"/>
      <c r="OS496" s="54"/>
      <c r="OT496" s="54"/>
      <c r="OU496" s="54"/>
      <c r="OV496" s="54"/>
      <c r="OW496" s="54"/>
      <c r="OX496" s="54"/>
      <c r="OY496" s="54"/>
      <c r="OZ496" s="54"/>
      <c r="PA496" s="54"/>
      <c r="PB496" s="54"/>
      <c r="PC496" s="54"/>
      <c r="PD496" s="54"/>
      <c r="PE496" s="54"/>
      <c r="PF496" s="54"/>
      <c r="PG496" s="54"/>
      <c r="PH496" s="54"/>
      <c r="PI496" s="54"/>
      <c r="PJ496" s="54"/>
      <c r="PK496" s="54"/>
      <c r="PL496" s="54"/>
      <c r="PM496" s="54"/>
      <c r="PN496" s="54"/>
      <c r="PO496" s="54"/>
      <c r="PP496" s="54"/>
      <c r="PQ496" s="54"/>
      <c r="PR496" s="54"/>
      <c r="PS496" s="54"/>
      <c r="PT496" s="54"/>
      <c r="PU496" s="54"/>
      <c r="PV496" s="54"/>
      <c r="PW496" s="54"/>
      <c r="PX496" s="54"/>
      <c r="PY496" s="54"/>
      <c r="PZ496" s="54"/>
      <c r="QA496" s="54"/>
      <c r="QB496" s="54"/>
      <c r="QC496" s="54"/>
      <c r="QD496" s="54"/>
      <c r="QE496" s="54"/>
      <c r="QF496" s="54"/>
      <c r="QG496" s="54"/>
      <c r="QH496" s="54"/>
      <c r="QI496" s="54"/>
      <c r="QJ496" s="54"/>
      <c r="QK496" s="54"/>
      <c r="QL496" s="54"/>
      <c r="QM496" s="54"/>
      <c r="QN496" s="54"/>
      <c r="QO496" s="54"/>
      <c r="QP496" s="54"/>
      <c r="QQ496" s="54"/>
      <c r="QR496" s="54"/>
      <c r="QS496" s="54"/>
      <c r="QT496" s="54"/>
      <c r="QU496" s="54"/>
      <c r="QV496" s="54"/>
      <c r="QW496" s="54"/>
      <c r="QX496" s="54"/>
      <c r="QY496" s="54"/>
      <c r="QZ496" s="54"/>
      <c r="RA496" s="54"/>
      <c r="RB496" s="54"/>
      <c r="RC496" s="54"/>
      <c r="RD496" s="54"/>
      <c r="RE496" s="54"/>
      <c r="RF496" s="54"/>
      <c r="RG496" s="54"/>
      <c r="RH496" s="54"/>
      <c r="RI496" s="54"/>
      <c r="RJ496" s="54"/>
      <c r="RK496" s="54"/>
      <c r="RL496" s="54"/>
      <c r="RM496" s="54"/>
      <c r="RN496" s="54"/>
      <c r="RO496" s="54"/>
      <c r="RP496" s="54"/>
      <c r="RQ496" s="54"/>
      <c r="RR496" s="54"/>
      <c r="RS496" s="54"/>
      <c r="RT496" s="54"/>
      <c r="RU496" s="54"/>
      <c r="RV496" s="54"/>
      <c r="RW496" s="54"/>
      <c r="RX496" s="54"/>
      <c r="RY496" s="54"/>
      <c r="RZ496" s="54"/>
      <c r="SA496" s="54"/>
      <c r="SB496" s="54"/>
      <c r="SC496" s="54"/>
      <c r="SD496" s="54"/>
      <c r="SE496" s="54"/>
      <c r="SF496" s="54"/>
      <c r="SG496" s="54"/>
      <c r="SH496" s="54"/>
      <c r="SI496" s="54"/>
      <c r="SJ496" s="54"/>
      <c r="SK496" s="54"/>
      <c r="SL496" s="54"/>
      <c r="SM496" s="54"/>
      <c r="SN496" s="54"/>
      <c r="SO496" s="54"/>
      <c r="SP496" s="54"/>
      <c r="SQ496" s="54"/>
      <c r="SR496" s="54"/>
      <c r="SS496" s="54"/>
      <c r="ST496" s="54"/>
      <c r="SU496" s="54"/>
      <c r="SV496" s="54"/>
      <c r="SW496" s="54"/>
      <c r="SX496" s="54"/>
      <c r="SY496" s="54"/>
      <c r="SZ496" s="54"/>
      <c r="TA496" s="54"/>
      <c r="TB496" s="54"/>
      <c r="TC496" s="54"/>
      <c r="TD496" s="54"/>
      <c r="TE496" s="54"/>
      <c r="TF496" s="54"/>
      <c r="TG496" s="54"/>
      <c r="TH496" s="54"/>
      <c r="TI496" s="54"/>
      <c r="TJ496" s="54"/>
      <c r="TK496" s="54"/>
      <c r="TL496" s="54"/>
      <c r="TM496" s="54"/>
      <c r="TN496" s="54"/>
      <c r="TO496" s="54"/>
      <c r="TP496" s="54"/>
      <c r="TQ496" s="54"/>
      <c r="TR496" s="54"/>
      <c r="TS496" s="54"/>
      <c r="TT496" s="54"/>
      <c r="TU496" s="54"/>
      <c r="TV496" s="54"/>
      <c r="TW496" s="54"/>
      <c r="TX496" s="54"/>
      <c r="TY496" s="54"/>
      <c r="TZ496" s="54"/>
      <c r="UA496" s="54"/>
      <c r="UB496" s="54"/>
      <c r="UC496" s="54"/>
      <c r="UD496" s="54"/>
      <c r="UE496" s="54"/>
      <c r="UF496" s="54"/>
      <c r="UG496" s="54"/>
      <c r="UH496" s="54"/>
      <c r="UI496" s="54"/>
      <c r="UJ496" s="54"/>
      <c r="UK496" s="54"/>
      <c r="UL496" s="54"/>
      <c r="UM496" s="54"/>
      <c r="UN496" s="54"/>
      <c r="UO496" s="54"/>
      <c r="UP496" s="54"/>
      <c r="UQ496" s="54"/>
      <c r="UR496" s="54"/>
      <c r="US496" s="54"/>
      <c r="UT496" s="54"/>
      <c r="UU496" s="54"/>
      <c r="UV496" s="54"/>
      <c r="UW496" s="54"/>
      <c r="UX496" s="54"/>
      <c r="UY496" s="54"/>
      <c r="UZ496" s="54"/>
      <c r="VA496" s="54"/>
      <c r="VB496" s="54"/>
      <c r="VC496" s="54"/>
      <c r="VD496" s="54"/>
      <c r="VE496" s="54"/>
      <c r="VF496" s="54"/>
      <c r="VG496" s="54"/>
      <c r="VH496" s="54"/>
      <c r="VI496" s="54"/>
      <c r="VJ496" s="54"/>
      <c r="VK496" s="54"/>
      <c r="VL496" s="54"/>
      <c r="VM496" s="54"/>
      <c r="VN496" s="54"/>
      <c r="VO496" s="54"/>
      <c r="VP496" s="54"/>
      <c r="VQ496" s="54"/>
      <c r="VR496" s="54"/>
      <c r="VS496" s="54"/>
      <c r="VT496" s="54"/>
      <c r="VU496" s="54"/>
      <c r="VV496" s="54"/>
      <c r="VW496" s="54"/>
      <c r="VX496" s="54"/>
      <c r="VY496" s="54"/>
      <c r="VZ496" s="54"/>
      <c r="WA496" s="54"/>
      <c r="WB496" s="54"/>
      <c r="WC496" s="54"/>
      <c r="WD496" s="54"/>
      <c r="WE496" s="54"/>
      <c r="WF496" s="54"/>
      <c r="WG496" s="54"/>
      <c r="WH496" s="54"/>
      <c r="WI496" s="54"/>
      <c r="WJ496" s="54"/>
      <c r="WK496" s="54"/>
      <c r="WL496" s="54"/>
      <c r="WM496" s="54"/>
      <c r="WN496" s="54"/>
      <c r="WO496" s="54"/>
      <c r="WP496" s="54"/>
      <c r="WQ496" s="54"/>
      <c r="WR496" s="54"/>
      <c r="WS496" s="54"/>
      <c r="WT496" s="54"/>
      <c r="WU496" s="54"/>
      <c r="WV496" s="54"/>
      <c r="WW496" s="54"/>
      <c r="WX496" s="54"/>
      <c r="WY496" s="54"/>
      <c r="WZ496" s="54"/>
      <c r="XA496" s="54"/>
      <c r="XB496" s="54"/>
      <c r="XC496" s="54"/>
      <c r="XD496" s="54"/>
      <c r="XE496" s="54"/>
      <c r="XF496" s="54"/>
      <c r="XG496" s="54"/>
      <c r="XH496" s="54"/>
      <c r="XI496" s="54"/>
      <c r="XJ496" s="54"/>
      <c r="XK496" s="54"/>
      <c r="XL496" s="54"/>
      <c r="XM496" s="54"/>
      <c r="XN496" s="54"/>
      <c r="XO496" s="54"/>
      <c r="XP496" s="54"/>
      <c r="XQ496" s="54"/>
      <c r="XR496" s="54"/>
      <c r="XS496" s="54"/>
      <c r="XT496" s="54"/>
      <c r="XU496" s="54"/>
      <c r="XV496" s="54"/>
      <c r="XW496" s="54"/>
      <c r="XX496" s="54"/>
      <c r="XY496" s="54"/>
      <c r="XZ496" s="54"/>
      <c r="YA496" s="54"/>
      <c r="YB496" s="54"/>
      <c r="YC496" s="54"/>
      <c r="YD496" s="54"/>
      <c r="YE496" s="54"/>
      <c r="YF496" s="54"/>
      <c r="YG496" s="54"/>
      <c r="YH496" s="54"/>
      <c r="YI496" s="54"/>
      <c r="YJ496" s="54"/>
      <c r="YK496" s="54"/>
      <c r="YL496" s="54"/>
      <c r="YM496" s="54"/>
      <c r="YN496" s="54"/>
      <c r="YO496" s="54"/>
      <c r="YP496" s="54"/>
      <c r="YQ496" s="54"/>
      <c r="YR496" s="54"/>
      <c r="YS496" s="54"/>
      <c r="YT496" s="54"/>
      <c r="YU496" s="54"/>
      <c r="YV496" s="54"/>
      <c r="YW496" s="54"/>
      <c r="YX496" s="54"/>
      <c r="YY496" s="54"/>
      <c r="YZ496" s="54"/>
      <c r="ZA496" s="54"/>
      <c r="ZB496" s="54"/>
      <c r="ZC496" s="54"/>
      <c r="ZD496" s="54"/>
      <c r="ZE496" s="54"/>
    </row>
    <row r="497" spans="1:681" s="25" customFormat="1" ht="109.5" customHeight="1">
      <c r="A497" s="241"/>
      <c r="B497" s="81">
        <v>6</v>
      </c>
      <c r="C497" s="126" t="s">
        <v>985</v>
      </c>
      <c r="D497" s="131" t="s">
        <v>982</v>
      </c>
      <c r="E497" s="131" t="s">
        <v>1305</v>
      </c>
      <c r="F497" s="144">
        <f t="shared" si="48"/>
        <v>200</v>
      </c>
      <c r="G497" s="143"/>
      <c r="H497" s="143"/>
      <c r="I497" s="143">
        <v>200</v>
      </c>
      <c r="J497" s="143"/>
      <c r="K497" s="143"/>
      <c r="L497" s="74" t="s">
        <v>1302</v>
      </c>
      <c r="M497" s="127">
        <v>1</v>
      </c>
      <c r="N497" s="54"/>
      <c r="O497" s="54"/>
      <c r="P497" s="54"/>
      <c r="Q497" s="54"/>
      <c r="R497" s="54"/>
      <c r="S497" s="54"/>
      <c r="T497" s="54"/>
      <c r="U497" s="54"/>
      <c r="V497" s="54"/>
      <c r="W497" s="54"/>
      <c r="X497" s="54"/>
      <c r="Y497" s="54"/>
      <c r="Z497" s="54"/>
      <c r="AA497" s="54"/>
      <c r="AB497" s="54"/>
      <c r="AC497" s="54"/>
      <c r="AD497" s="54"/>
      <c r="AE497" s="54"/>
      <c r="AF497" s="54"/>
      <c r="AG497" s="54"/>
      <c r="AH497" s="54"/>
      <c r="AI497" s="54"/>
      <c r="AJ497" s="54"/>
      <c r="AK497" s="54"/>
      <c r="AL497" s="54"/>
      <c r="AM497" s="54"/>
      <c r="AN497" s="54"/>
      <c r="AO497" s="54"/>
      <c r="AP497" s="54"/>
      <c r="AQ497" s="54"/>
      <c r="AR497" s="54"/>
      <c r="AS497" s="54"/>
      <c r="AT497" s="54"/>
      <c r="AU497" s="54"/>
      <c r="AV497" s="54"/>
      <c r="AW497" s="54"/>
      <c r="AX497" s="54"/>
      <c r="AY497" s="54"/>
      <c r="AZ497" s="54"/>
      <c r="BA497" s="54"/>
      <c r="BB497" s="54"/>
      <c r="BC497" s="54"/>
      <c r="BD497" s="54"/>
      <c r="BE497" s="54"/>
      <c r="BF497" s="54"/>
      <c r="BG497" s="54"/>
      <c r="BH497" s="54"/>
      <c r="BI497" s="54"/>
      <c r="BJ497" s="54"/>
      <c r="BK497" s="54"/>
      <c r="BL497" s="54"/>
      <c r="BM497" s="54"/>
      <c r="BN497" s="54"/>
      <c r="BO497" s="54"/>
      <c r="BP497" s="54"/>
      <c r="BQ497" s="54"/>
      <c r="BR497" s="54"/>
      <c r="BS497" s="54"/>
      <c r="BT497" s="54"/>
      <c r="BU497" s="54"/>
      <c r="BV497" s="54"/>
      <c r="BW497" s="54"/>
      <c r="BX497" s="54"/>
      <c r="BY497" s="54"/>
      <c r="BZ497" s="54"/>
      <c r="CA497" s="54"/>
      <c r="CB497" s="54"/>
      <c r="CC497" s="54"/>
      <c r="CD497" s="54"/>
      <c r="CE497" s="54"/>
      <c r="CF497" s="54"/>
      <c r="CG497" s="54"/>
      <c r="CH497" s="54"/>
      <c r="CI497" s="54"/>
      <c r="CJ497" s="54"/>
      <c r="CK497" s="54"/>
      <c r="CL497" s="54"/>
      <c r="CM497" s="54"/>
      <c r="CN497" s="54"/>
      <c r="CO497" s="54"/>
      <c r="CP497" s="54"/>
      <c r="CQ497" s="54"/>
      <c r="CR497" s="54"/>
      <c r="CS497" s="54"/>
      <c r="CT497" s="54"/>
      <c r="CU497" s="54"/>
      <c r="CV497" s="54"/>
      <c r="CW497" s="54"/>
      <c r="CX497" s="54"/>
      <c r="CY497" s="54"/>
      <c r="CZ497" s="54"/>
      <c r="DA497" s="54"/>
      <c r="DB497" s="54"/>
      <c r="DC497" s="54"/>
      <c r="DD497" s="54"/>
      <c r="DE497" s="54"/>
      <c r="DF497" s="54"/>
      <c r="DG497" s="54"/>
      <c r="DH497" s="54"/>
      <c r="DI497" s="54"/>
      <c r="DJ497" s="54"/>
      <c r="DK497" s="54"/>
      <c r="DL497" s="54"/>
      <c r="DM497" s="54"/>
      <c r="DN497" s="54"/>
      <c r="DO497" s="54"/>
      <c r="DP497" s="54"/>
      <c r="DQ497" s="54"/>
      <c r="DR497" s="54"/>
      <c r="DS497" s="54"/>
      <c r="DT497" s="54"/>
      <c r="DU497" s="54"/>
      <c r="DV497" s="54"/>
      <c r="DW497" s="54"/>
      <c r="DX497" s="54"/>
      <c r="DY497" s="54"/>
      <c r="DZ497" s="54"/>
      <c r="EA497" s="54"/>
      <c r="EB497" s="54"/>
      <c r="EC497" s="54"/>
      <c r="ED497" s="54"/>
      <c r="EE497" s="54"/>
      <c r="EF497" s="54"/>
      <c r="EG497" s="54"/>
      <c r="EH497" s="54"/>
      <c r="EI497" s="54"/>
      <c r="EJ497" s="54"/>
      <c r="EK497" s="54"/>
      <c r="EL497" s="54"/>
      <c r="EM497" s="54"/>
      <c r="EN497" s="54"/>
      <c r="EO497" s="54"/>
      <c r="EP497" s="54"/>
      <c r="EQ497" s="54"/>
      <c r="ER497" s="54"/>
      <c r="ES497" s="54"/>
      <c r="ET497" s="54"/>
      <c r="EU497" s="54"/>
      <c r="EV497" s="54"/>
      <c r="EW497" s="54"/>
      <c r="EX497" s="54"/>
      <c r="EY497" s="54"/>
      <c r="EZ497" s="54"/>
      <c r="FA497" s="54"/>
      <c r="FB497" s="54"/>
      <c r="FC497" s="54"/>
      <c r="FD497" s="54"/>
      <c r="FE497" s="54"/>
      <c r="FF497" s="54"/>
      <c r="FG497" s="54"/>
      <c r="FH497" s="54"/>
      <c r="FI497" s="54"/>
      <c r="FJ497" s="54"/>
      <c r="FK497" s="54"/>
      <c r="FL497" s="54"/>
      <c r="FM497" s="54"/>
      <c r="FN497" s="54"/>
      <c r="FO497" s="54"/>
      <c r="FP497" s="54"/>
      <c r="FQ497" s="54"/>
      <c r="FR497" s="54"/>
      <c r="FS497" s="54"/>
      <c r="FT497" s="54"/>
      <c r="FU497" s="54"/>
      <c r="FV497" s="54"/>
      <c r="FW497" s="54"/>
      <c r="FX497" s="54"/>
      <c r="FY497" s="54"/>
      <c r="FZ497" s="54"/>
      <c r="GA497" s="54"/>
      <c r="GB497" s="54"/>
      <c r="GC497" s="54"/>
      <c r="GD497" s="54"/>
      <c r="GE497" s="54"/>
      <c r="GF497" s="54"/>
      <c r="GG497" s="54"/>
      <c r="GH497" s="54"/>
      <c r="GI497" s="54"/>
      <c r="GJ497" s="54"/>
      <c r="GK497" s="54"/>
      <c r="GL497" s="54"/>
      <c r="GM497" s="54"/>
      <c r="GN497" s="54"/>
      <c r="GO497" s="54"/>
      <c r="GP497" s="54"/>
      <c r="GQ497" s="54"/>
      <c r="GR497" s="54"/>
      <c r="GS497" s="54"/>
      <c r="GT497" s="54"/>
      <c r="GU497" s="54"/>
      <c r="GV497" s="54"/>
      <c r="GW497" s="54"/>
      <c r="GX497" s="54"/>
      <c r="GY497" s="54"/>
      <c r="GZ497" s="54"/>
      <c r="HA497" s="54"/>
      <c r="HB497" s="54"/>
      <c r="HC497" s="54"/>
      <c r="HD497" s="54"/>
      <c r="HE497" s="54"/>
      <c r="HF497" s="54"/>
      <c r="HG497" s="54"/>
      <c r="HH497" s="54"/>
      <c r="HI497" s="54"/>
      <c r="HJ497" s="54"/>
      <c r="HK497" s="54"/>
      <c r="HL497" s="54"/>
      <c r="HM497" s="54"/>
      <c r="HN497" s="54"/>
      <c r="HO497" s="54"/>
      <c r="HP497" s="54"/>
      <c r="HQ497" s="54"/>
      <c r="HR497" s="54"/>
      <c r="HS497" s="54"/>
      <c r="HT497" s="54"/>
      <c r="HU497" s="54"/>
      <c r="HV497" s="54"/>
      <c r="HW497" s="54"/>
      <c r="HX497" s="54"/>
      <c r="HY497" s="54"/>
      <c r="HZ497" s="54"/>
      <c r="IA497" s="54"/>
      <c r="IB497" s="54"/>
      <c r="IC497" s="54"/>
      <c r="ID497" s="54"/>
      <c r="IE497" s="54"/>
      <c r="IF497" s="54"/>
      <c r="IG497" s="54"/>
      <c r="IH497" s="54"/>
      <c r="II497" s="54"/>
      <c r="IJ497" s="54"/>
      <c r="IK497" s="54"/>
      <c r="IL497" s="54"/>
      <c r="IM497" s="54"/>
      <c r="IN497" s="54"/>
      <c r="IO497" s="54"/>
      <c r="IP497" s="54"/>
      <c r="IQ497" s="54"/>
      <c r="IR497" s="54"/>
      <c r="IS497" s="54"/>
      <c r="IT497" s="54"/>
      <c r="IU497" s="54"/>
      <c r="IV497" s="54"/>
      <c r="IW497" s="54"/>
      <c r="IX497" s="54"/>
      <c r="IY497" s="54"/>
      <c r="IZ497" s="54"/>
      <c r="JA497" s="54"/>
      <c r="JB497" s="54"/>
      <c r="JC497" s="54"/>
      <c r="JD497" s="54"/>
      <c r="JE497" s="54"/>
      <c r="JF497" s="54"/>
      <c r="JG497" s="54"/>
      <c r="JH497" s="54"/>
      <c r="JI497" s="54"/>
      <c r="JJ497" s="54"/>
      <c r="JK497" s="54"/>
      <c r="JL497" s="54"/>
      <c r="JM497" s="54"/>
      <c r="JN497" s="54"/>
      <c r="JO497" s="54"/>
      <c r="JP497" s="54"/>
      <c r="JQ497" s="54"/>
      <c r="JR497" s="54"/>
      <c r="JS497" s="54"/>
      <c r="JT497" s="54"/>
      <c r="JU497" s="54"/>
      <c r="JV497" s="54"/>
      <c r="JW497" s="54"/>
      <c r="JX497" s="54"/>
      <c r="JY497" s="54"/>
      <c r="JZ497" s="54"/>
      <c r="KA497" s="54"/>
      <c r="KB497" s="54"/>
      <c r="KC497" s="54"/>
      <c r="KD497" s="54"/>
      <c r="KE497" s="54"/>
      <c r="KF497" s="54"/>
      <c r="KG497" s="54"/>
      <c r="KH497" s="54"/>
      <c r="KI497" s="54"/>
      <c r="KJ497" s="54"/>
      <c r="KK497" s="54"/>
      <c r="KL497" s="54"/>
      <c r="KM497" s="54"/>
      <c r="KN497" s="54"/>
      <c r="KO497" s="54"/>
      <c r="KP497" s="54"/>
      <c r="KQ497" s="54"/>
      <c r="KR497" s="54"/>
      <c r="KS497" s="54"/>
      <c r="KT497" s="54"/>
      <c r="KU497" s="54"/>
      <c r="KV497" s="54"/>
      <c r="KW497" s="54"/>
      <c r="KX497" s="54"/>
      <c r="KY497" s="54"/>
      <c r="KZ497" s="54"/>
      <c r="LA497" s="54"/>
      <c r="LB497" s="54"/>
      <c r="LC497" s="54"/>
      <c r="LD497" s="54"/>
      <c r="LE497" s="54"/>
      <c r="LF497" s="54"/>
      <c r="LG497" s="54"/>
      <c r="LH497" s="54"/>
      <c r="LI497" s="54"/>
      <c r="LJ497" s="54"/>
      <c r="LK497" s="54"/>
      <c r="LL497" s="54"/>
      <c r="LM497" s="54"/>
      <c r="LN497" s="54"/>
      <c r="LO497" s="54"/>
      <c r="LP497" s="54"/>
      <c r="LQ497" s="54"/>
      <c r="LR497" s="54"/>
      <c r="LS497" s="54"/>
      <c r="LT497" s="54"/>
      <c r="LU497" s="54"/>
      <c r="LV497" s="54"/>
      <c r="LW497" s="54"/>
      <c r="LX497" s="54"/>
      <c r="LY497" s="54"/>
      <c r="LZ497" s="54"/>
      <c r="MA497" s="54"/>
      <c r="MB497" s="54"/>
      <c r="MC497" s="54"/>
      <c r="MD497" s="54"/>
      <c r="ME497" s="54"/>
      <c r="MF497" s="54"/>
      <c r="MG497" s="54"/>
      <c r="MH497" s="54"/>
      <c r="MI497" s="54"/>
      <c r="MJ497" s="54"/>
      <c r="MK497" s="54"/>
      <c r="ML497" s="54"/>
      <c r="MM497" s="54"/>
      <c r="MN497" s="54"/>
      <c r="MO497" s="54"/>
      <c r="MP497" s="54"/>
      <c r="MQ497" s="54"/>
      <c r="MR497" s="54"/>
      <c r="MS497" s="54"/>
      <c r="MT497" s="54"/>
      <c r="MU497" s="54"/>
      <c r="MV497" s="54"/>
      <c r="MW497" s="54"/>
      <c r="MX497" s="54"/>
      <c r="MY497" s="54"/>
      <c r="MZ497" s="54"/>
      <c r="NA497" s="54"/>
      <c r="NB497" s="54"/>
      <c r="NC497" s="54"/>
      <c r="ND497" s="54"/>
      <c r="NE497" s="54"/>
      <c r="NF497" s="54"/>
      <c r="NG497" s="54"/>
      <c r="NH497" s="54"/>
      <c r="NI497" s="54"/>
      <c r="NJ497" s="54"/>
      <c r="NK497" s="54"/>
      <c r="NL497" s="54"/>
      <c r="NM497" s="54"/>
      <c r="NN497" s="54"/>
      <c r="NO497" s="54"/>
      <c r="NP497" s="54"/>
      <c r="NQ497" s="54"/>
      <c r="NR497" s="54"/>
      <c r="NS497" s="54"/>
      <c r="NT497" s="54"/>
      <c r="NU497" s="54"/>
      <c r="NV497" s="54"/>
      <c r="NW497" s="54"/>
      <c r="NX497" s="54"/>
      <c r="NY497" s="54"/>
      <c r="NZ497" s="54"/>
      <c r="OA497" s="54"/>
      <c r="OB497" s="54"/>
      <c r="OC497" s="54"/>
      <c r="OD497" s="54"/>
      <c r="OE497" s="54"/>
      <c r="OF497" s="54"/>
      <c r="OG497" s="54"/>
      <c r="OH497" s="54"/>
      <c r="OI497" s="54"/>
      <c r="OJ497" s="54"/>
      <c r="OK497" s="54"/>
      <c r="OL497" s="54"/>
      <c r="OM497" s="54"/>
      <c r="ON497" s="54"/>
      <c r="OO497" s="54"/>
      <c r="OP497" s="54"/>
      <c r="OQ497" s="54"/>
      <c r="OR497" s="54"/>
      <c r="OS497" s="54"/>
      <c r="OT497" s="54"/>
      <c r="OU497" s="54"/>
      <c r="OV497" s="54"/>
      <c r="OW497" s="54"/>
      <c r="OX497" s="54"/>
      <c r="OY497" s="54"/>
      <c r="OZ497" s="54"/>
      <c r="PA497" s="54"/>
      <c r="PB497" s="54"/>
      <c r="PC497" s="54"/>
      <c r="PD497" s="54"/>
      <c r="PE497" s="54"/>
      <c r="PF497" s="54"/>
      <c r="PG497" s="54"/>
      <c r="PH497" s="54"/>
      <c r="PI497" s="54"/>
      <c r="PJ497" s="54"/>
      <c r="PK497" s="54"/>
      <c r="PL497" s="54"/>
      <c r="PM497" s="54"/>
      <c r="PN497" s="54"/>
      <c r="PO497" s="54"/>
      <c r="PP497" s="54"/>
      <c r="PQ497" s="54"/>
      <c r="PR497" s="54"/>
      <c r="PS497" s="54"/>
      <c r="PT497" s="54"/>
      <c r="PU497" s="54"/>
      <c r="PV497" s="54"/>
      <c r="PW497" s="54"/>
      <c r="PX497" s="54"/>
      <c r="PY497" s="54"/>
      <c r="PZ497" s="54"/>
      <c r="QA497" s="54"/>
      <c r="QB497" s="54"/>
      <c r="QC497" s="54"/>
      <c r="QD497" s="54"/>
      <c r="QE497" s="54"/>
      <c r="QF497" s="54"/>
      <c r="QG497" s="54"/>
      <c r="QH497" s="54"/>
      <c r="QI497" s="54"/>
      <c r="QJ497" s="54"/>
      <c r="QK497" s="54"/>
      <c r="QL497" s="54"/>
      <c r="QM497" s="54"/>
      <c r="QN497" s="54"/>
      <c r="QO497" s="54"/>
      <c r="QP497" s="54"/>
      <c r="QQ497" s="54"/>
      <c r="QR497" s="54"/>
      <c r="QS497" s="54"/>
      <c r="QT497" s="54"/>
      <c r="QU497" s="54"/>
      <c r="QV497" s="54"/>
      <c r="QW497" s="54"/>
      <c r="QX497" s="54"/>
      <c r="QY497" s="54"/>
      <c r="QZ497" s="54"/>
      <c r="RA497" s="54"/>
      <c r="RB497" s="54"/>
      <c r="RC497" s="54"/>
      <c r="RD497" s="54"/>
      <c r="RE497" s="54"/>
      <c r="RF497" s="54"/>
      <c r="RG497" s="54"/>
      <c r="RH497" s="54"/>
      <c r="RI497" s="54"/>
      <c r="RJ497" s="54"/>
      <c r="RK497" s="54"/>
      <c r="RL497" s="54"/>
      <c r="RM497" s="54"/>
      <c r="RN497" s="54"/>
      <c r="RO497" s="54"/>
      <c r="RP497" s="54"/>
      <c r="RQ497" s="54"/>
      <c r="RR497" s="54"/>
      <c r="RS497" s="54"/>
      <c r="RT497" s="54"/>
      <c r="RU497" s="54"/>
      <c r="RV497" s="54"/>
      <c r="RW497" s="54"/>
      <c r="RX497" s="54"/>
      <c r="RY497" s="54"/>
      <c r="RZ497" s="54"/>
      <c r="SA497" s="54"/>
      <c r="SB497" s="54"/>
      <c r="SC497" s="54"/>
      <c r="SD497" s="54"/>
      <c r="SE497" s="54"/>
      <c r="SF497" s="54"/>
      <c r="SG497" s="54"/>
      <c r="SH497" s="54"/>
      <c r="SI497" s="54"/>
      <c r="SJ497" s="54"/>
      <c r="SK497" s="54"/>
      <c r="SL497" s="54"/>
      <c r="SM497" s="54"/>
      <c r="SN497" s="54"/>
      <c r="SO497" s="54"/>
      <c r="SP497" s="54"/>
      <c r="SQ497" s="54"/>
      <c r="SR497" s="54"/>
      <c r="SS497" s="54"/>
      <c r="ST497" s="54"/>
      <c r="SU497" s="54"/>
      <c r="SV497" s="54"/>
      <c r="SW497" s="54"/>
      <c r="SX497" s="54"/>
      <c r="SY497" s="54"/>
      <c r="SZ497" s="54"/>
      <c r="TA497" s="54"/>
      <c r="TB497" s="54"/>
      <c r="TC497" s="54"/>
      <c r="TD497" s="54"/>
      <c r="TE497" s="54"/>
      <c r="TF497" s="54"/>
      <c r="TG497" s="54"/>
      <c r="TH497" s="54"/>
      <c r="TI497" s="54"/>
      <c r="TJ497" s="54"/>
      <c r="TK497" s="54"/>
      <c r="TL497" s="54"/>
      <c r="TM497" s="54"/>
      <c r="TN497" s="54"/>
      <c r="TO497" s="54"/>
      <c r="TP497" s="54"/>
      <c r="TQ497" s="54"/>
      <c r="TR497" s="54"/>
      <c r="TS497" s="54"/>
      <c r="TT497" s="54"/>
      <c r="TU497" s="54"/>
      <c r="TV497" s="54"/>
      <c r="TW497" s="54"/>
      <c r="TX497" s="54"/>
      <c r="TY497" s="54"/>
      <c r="TZ497" s="54"/>
      <c r="UA497" s="54"/>
      <c r="UB497" s="54"/>
      <c r="UC497" s="54"/>
      <c r="UD497" s="54"/>
      <c r="UE497" s="54"/>
      <c r="UF497" s="54"/>
      <c r="UG497" s="54"/>
      <c r="UH497" s="54"/>
      <c r="UI497" s="54"/>
      <c r="UJ497" s="54"/>
      <c r="UK497" s="54"/>
      <c r="UL497" s="54"/>
      <c r="UM497" s="54"/>
      <c r="UN497" s="54"/>
      <c r="UO497" s="54"/>
      <c r="UP497" s="54"/>
      <c r="UQ497" s="54"/>
      <c r="UR497" s="54"/>
      <c r="US497" s="54"/>
      <c r="UT497" s="54"/>
      <c r="UU497" s="54"/>
      <c r="UV497" s="54"/>
      <c r="UW497" s="54"/>
      <c r="UX497" s="54"/>
      <c r="UY497" s="54"/>
      <c r="UZ497" s="54"/>
      <c r="VA497" s="54"/>
      <c r="VB497" s="54"/>
      <c r="VC497" s="54"/>
      <c r="VD497" s="54"/>
      <c r="VE497" s="54"/>
      <c r="VF497" s="54"/>
      <c r="VG497" s="54"/>
      <c r="VH497" s="54"/>
      <c r="VI497" s="54"/>
      <c r="VJ497" s="54"/>
      <c r="VK497" s="54"/>
      <c r="VL497" s="54"/>
      <c r="VM497" s="54"/>
      <c r="VN497" s="54"/>
      <c r="VO497" s="54"/>
      <c r="VP497" s="54"/>
      <c r="VQ497" s="54"/>
      <c r="VR497" s="54"/>
      <c r="VS497" s="54"/>
      <c r="VT497" s="54"/>
      <c r="VU497" s="54"/>
      <c r="VV497" s="54"/>
      <c r="VW497" s="54"/>
      <c r="VX497" s="54"/>
      <c r="VY497" s="54"/>
      <c r="VZ497" s="54"/>
      <c r="WA497" s="54"/>
      <c r="WB497" s="54"/>
      <c r="WC497" s="54"/>
      <c r="WD497" s="54"/>
      <c r="WE497" s="54"/>
      <c r="WF497" s="54"/>
      <c r="WG497" s="54"/>
      <c r="WH497" s="54"/>
      <c r="WI497" s="54"/>
      <c r="WJ497" s="54"/>
      <c r="WK497" s="54"/>
      <c r="WL497" s="54"/>
      <c r="WM497" s="54"/>
      <c r="WN497" s="54"/>
      <c r="WO497" s="54"/>
      <c r="WP497" s="54"/>
      <c r="WQ497" s="54"/>
      <c r="WR497" s="54"/>
      <c r="WS497" s="54"/>
      <c r="WT497" s="54"/>
      <c r="WU497" s="54"/>
      <c r="WV497" s="54"/>
      <c r="WW497" s="54"/>
      <c r="WX497" s="54"/>
      <c r="WY497" s="54"/>
      <c r="WZ497" s="54"/>
      <c r="XA497" s="54"/>
      <c r="XB497" s="54"/>
      <c r="XC497" s="54"/>
      <c r="XD497" s="54"/>
      <c r="XE497" s="54"/>
      <c r="XF497" s="54"/>
      <c r="XG497" s="54"/>
      <c r="XH497" s="54"/>
      <c r="XI497" s="54"/>
      <c r="XJ497" s="54"/>
      <c r="XK497" s="54"/>
      <c r="XL497" s="54"/>
      <c r="XM497" s="54"/>
      <c r="XN497" s="54"/>
      <c r="XO497" s="54"/>
      <c r="XP497" s="54"/>
      <c r="XQ497" s="54"/>
      <c r="XR497" s="54"/>
      <c r="XS497" s="54"/>
      <c r="XT497" s="54"/>
      <c r="XU497" s="54"/>
      <c r="XV497" s="54"/>
      <c r="XW497" s="54"/>
      <c r="XX497" s="54"/>
      <c r="XY497" s="54"/>
      <c r="XZ497" s="54"/>
      <c r="YA497" s="54"/>
      <c r="YB497" s="54"/>
      <c r="YC497" s="54"/>
      <c r="YD497" s="54"/>
      <c r="YE497" s="54"/>
      <c r="YF497" s="54"/>
      <c r="YG497" s="54"/>
      <c r="YH497" s="54"/>
      <c r="YI497" s="54"/>
      <c r="YJ497" s="54"/>
      <c r="YK497" s="54"/>
      <c r="YL497" s="54"/>
      <c r="YM497" s="54"/>
      <c r="YN497" s="54"/>
      <c r="YO497" s="54"/>
      <c r="YP497" s="54"/>
      <c r="YQ497" s="54"/>
      <c r="YR497" s="54"/>
      <c r="YS497" s="54"/>
      <c r="YT497" s="54"/>
      <c r="YU497" s="54"/>
      <c r="YV497" s="54"/>
      <c r="YW497" s="54"/>
      <c r="YX497" s="54"/>
      <c r="YY497" s="54"/>
      <c r="YZ497" s="54"/>
      <c r="ZA497" s="54"/>
      <c r="ZB497" s="54"/>
      <c r="ZC497" s="54"/>
      <c r="ZD497" s="54"/>
      <c r="ZE497" s="54"/>
    </row>
    <row r="498" spans="1:681" s="25" customFormat="1" ht="111" customHeight="1">
      <c r="A498" s="241"/>
      <c r="B498" s="81">
        <v>7</v>
      </c>
      <c r="C498" s="126" t="s">
        <v>1303</v>
      </c>
      <c r="D498" s="131" t="s">
        <v>982</v>
      </c>
      <c r="E498" s="131" t="s">
        <v>1305</v>
      </c>
      <c r="F498" s="144">
        <f t="shared" si="48"/>
        <v>300</v>
      </c>
      <c r="G498" s="143"/>
      <c r="H498" s="143"/>
      <c r="I498" s="143">
        <v>300</v>
      </c>
      <c r="J498" s="143"/>
      <c r="K498" s="143"/>
      <c r="L498" s="74" t="s">
        <v>1304</v>
      </c>
      <c r="M498" s="74" t="s">
        <v>984</v>
      </c>
      <c r="N498" s="54"/>
      <c r="O498" s="54"/>
      <c r="P498" s="54"/>
      <c r="Q498" s="54"/>
      <c r="R498" s="54"/>
      <c r="S498" s="54"/>
      <c r="T498" s="54"/>
      <c r="U498" s="54"/>
      <c r="V498" s="54"/>
      <c r="W498" s="54"/>
      <c r="X498" s="54"/>
      <c r="Y498" s="54"/>
      <c r="Z498" s="54"/>
      <c r="AA498" s="54"/>
      <c r="AB498" s="54"/>
      <c r="AC498" s="54"/>
      <c r="AD498" s="54"/>
      <c r="AE498" s="54"/>
      <c r="AF498" s="54"/>
      <c r="AG498" s="54"/>
      <c r="AH498" s="54"/>
      <c r="AI498" s="54"/>
      <c r="AJ498" s="54"/>
      <c r="AK498" s="54"/>
      <c r="AL498" s="54"/>
      <c r="AM498" s="54"/>
      <c r="AN498" s="54"/>
      <c r="AO498" s="54"/>
      <c r="AP498" s="54"/>
      <c r="AQ498" s="54"/>
      <c r="AR498" s="54"/>
      <c r="AS498" s="54"/>
      <c r="AT498" s="54"/>
      <c r="AU498" s="54"/>
      <c r="AV498" s="54"/>
      <c r="AW498" s="54"/>
      <c r="AX498" s="54"/>
      <c r="AY498" s="54"/>
      <c r="AZ498" s="54"/>
      <c r="BA498" s="54"/>
      <c r="BB498" s="54"/>
      <c r="BC498" s="54"/>
      <c r="BD498" s="54"/>
      <c r="BE498" s="54"/>
      <c r="BF498" s="54"/>
      <c r="BG498" s="54"/>
      <c r="BH498" s="54"/>
      <c r="BI498" s="54"/>
      <c r="BJ498" s="54"/>
      <c r="BK498" s="54"/>
      <c r="BL498" s="54"/>
      <c r="BM498" s="54"/>
      <c r="BN498" s="54"/>
      <c r="BO498" s="54"/>
      <c r="BP498" s="54"/>
      <c r="BQ498" s="54"/>
      <c r="BR498" s="54"/>
      <c r="BS498" s="54"/>
      <c r="BT498" s="54"/>
      <c r="BU498" s="54"/>
      <c r="BV498" s="54"/>
      <c r="BW498" s="54"/>
      <c r="BX498" s="54"/>
      <c r="BY498" s="54"/>
      <c r="BZ498" s="54"/>
      <c r="CA498" s="54"/>
      <c r="CB498" s="54"/>
      <c r="CC498" s="54"/>
      <c r="CD498" s="54"/>
      <c r="CE498" s="54"/>
      <c r="CF498" s="54"/>
      <c r="CG498" s="54"/>
      <c r="CH498" s="54"/>
      <c r="CI498" s="54"/>
      <c r="CJ498" s="54"/>
      <c r="CK498" s="54"/>
      <c r="CL498" s="54"/>
      <c r="CM498" s="54"/>
      <c r="CN498" s="54"/>
      <c r="CO498" s="54"/>
      <c r="CP498" s="54"/>
      <c r="CQ498" s="54"/>
      <c r="CR498" s="54"/>
      <c r="CS498" s="54"/>
      <c r="CT498" s="54"/>
      <c r="CU498" s="54"/>
      <c r="CV498" s="54"/>
      <c r="CW498" s="54"/>
      <c r="CX498" s="54"/>
      <c r="CY498" s="54"/>
      <c r="CZ498" s="54"/>
      <c r="DA498" s="54"/>
      <c r="DB498" s="54"/>
      <c r="DC498" s="54"/>
      <c r="DD498" s="54"/>
      <c r="DE498" s="54"/>
      <c r="DF498" s="54"/>
      <c r="DG498" s="54"/>
      <c r="DH498" s="54"/>
      <c r="DI498" s="54"/>
      <c r="DJ498" s="54"/>
      <c r="DK498" s="54"/>
      <c r="DL498" s="54"/>
      <c r="DM498" s="54"/>
      <c r="DN498" s="54"/>
      <c r="DO498" s="54"/>
      <c r="DP498" s="54"/>
      <c r="DQ498" s="54"/>
      <c r="DR498" s="54"/>
      <c r="DS498" s="54"/>
      <c r="DT498" s="54"/>
      <c r="DU498" s="54"/>
      <c r="DV498" s="54"/>
      <c r="DW498" s="54"/>
      <c r="DX498" s="54"/>
      <c r="DY498" s="54"/>
      <c r="DZ498" s="54"/>
      <c r="EA498" s="54"/>
      <c r="EB498" s="54"/>
      <c r="EC498" s="54"/>
      <c r="ED498" s="54"/>
      <c r="EE498" s="54"/>
      <c r="EF498" s="54"/>
      <c r="EG498" s="54"/>
      <c r="EH498" s="54"/>
      <c r="EI498" s="54"/>
      <c r="EJ498" s="54"/>
      <c r="EK498" s="54"/>
      <c r="EL498" s="54"/>
      <c r="EM498" s="54"/>
      <c r="EN498" s="54"/>
      <c r="EO498" s="54"/>
      <c r="EP498" s="54"/>
      <c r="EQ498" s="54"/>
      <c r="ER498" s="54"/>
      <c r="ES498" s="54"/>
      <c r="ET498" s="54"/>
      <c r="EU498" s="54"/>
      <c r="EV498" s="54"/>
      <c r="EW498" s="54"/>
      <c r="EX498" s="54"/>
      <c r="EY498" s="54"/>
      <c r="EZ498" s="54"/>
      <c r="FA498" s="54"/>
      <c r="FB498" s="54"/>
      <c r="FC498" s="54"/>
      <c r="FD498" s="54"/>
      <c r="FE498" s="54"/>
      <c r="FF498" s="54"/>
      <c r="FG498" s="54"/>
      <c r="FH498" s="54"/>
      <c r="FI498" s="54"/>
      <c r="FJ498" s="54"/>
      <c r="FK498" s="54"/>
      <c r="FL498" s="54"/>
      <c r="FM498" s="54"/>
      <c r="FN498" s="54"/>
      <c r="FO498" s="54"/>
      <c r="FP498" s="54"/>
      <c r="FQ498" s="54"/>
      <c r="FR498" s="54"/>
      <c r="FS498" s="54"/>
      <c r="FT498" s="54"/>
      <c r="FU498" s="54"/>
      <c r="FV498" s="54"/>
      <c r="FW498" s="54"/>
      <c r="FX498" s="54"/>
      <c r="FY498" s="54"/>
      <c r="FZ498" s="54"/>
      <c r="GA498" s="54"/>
      <c r="GB498" s="54"/>
      <c r="GC498" s="54"/>
      <c r="GD498" s="54"/>
      <c r="GE498" s="54"/>
      <c r="GF498" s="54"/>
      <c r="GG498" s="54"/>
      <c r="GH498" s="54"/>
      <c r="GI498" s="54"/>
      <c r="GJ498" s="54"/>
      <c r="GK498" s="54"/>
      <c r="GL498" s="54"/>
      <c r="GM498" s="54"/>
      <c r="GN498" s="54"/>
      <c r="GO498" s="54"/>
      <c r="GP498" s="54"/>
      <c r="GQ498" s="54"/>
      <c r="GR498" s="54"/>
      <c r="GS498" s="54"/>
      <c r="GT498" s="54"/>
      <c r="GU498" s="54"/>
      <c r="GV498" s="54"/>
      <c r="GW498" s="54"/>
      <c r="GX498" s="54"/>
      <c r="GY498" s="54"/>
      <c r="GZ498" s="54"/>
      <c r="HA498" s="54"/>
      <c r="HB498" s="54"/>
      <c r="HC498" s="54"/>
      <c r="HD498" s="54"/>
      <c r="HE498" s="54"/>
      <c r="HF498" s="54"/>
      <c r="HG498" s="54"/>
      <c r="HH498" s="54"/>
      <c r="HI498" s="54"/>
      <c r="HJ498" s="54"/>
      <c r="HK498" s="54"/>
      <c r="HL498" s="54"/>
      <c r="HM498" s="54"/>
      <c r="HN498" s="54"/>
      <c r="HO498" s="54"/>
      <c r="HP498" s="54"/>
      <c r="HQ498" s="54"/>
      <c r="HR498" s="54"/>
      <c r="HS498" s="54"/>
      <c r="HT498" s="54"/>
      <c r="HU498" s="54"/>
      <c r="HV498" s="54"/>
      <c r="HW498" s="54"/>
      <c r="HX498" s="54"/>
      <c r="HY498" s="54"/>
      <c r="HZ498" s="54"/>
      <c r="IA498" s="54"/>
      <c r="IB498" s="54"/>
      <c r="IC498" s="54"/>
      <c r="ID498" s="54"/>
      <c r="IE498" s="54"/>
      <c r="IF498" s="54"/>
      <c r="IG498" s="54"/>
      <c r="IH498" s="54"/>
      <c r="II498" s="54"/>
      <c r="IJ498" s="54"/>
      <c r="IK498" s="54"/>
      <c r="IL498" s="54"/>
      <c r="IM498" s="54"/>
      <c r="IN498" s="54"/>
      <c r="IO498" s="54"/>
      <c r="IP498" s="54"/>
      <c r="IQ498" s="54"/>
      <c r="IR498" s="54"/>
      <c r="IS498" s="54"/>
      <c r="IT498" s="54"/>
      <c r="IU498" s="54"/>
      <c r="IV498" s="54"/>
      <c r="IW498" s="54"/>
      <c r="IX498" s="54"/>
      <c r="IY498" s="54"/>
      <c r="IZ498" s="54"/>
      <c r="JA498" s="54"/>
      <c r="JB498" s="54"/>
      <c r="JC498" s="54"/>
      <c r="JD498" s="54"/>
      <c r="JE498" s="54"/>
      <c r="JF498" s="54"/>
      <c r="JG498" s="54"/>
      <c r="JH498" s="54"/>
      <c r="JI498" s="54"/>
      <c r="JJ498" s="54"/>
      <c r="JK498" s="54"/>
      <c r="JL498" s="54"/>
      <c r="JM498" s="54"/>
      <c r="JN498" s="54"/>
      <c r="JO498" s="54"/>
      <c r="JP498" s="54"/>
      <c r="JQ498" s="54"/>
      <c r="JR498" s="54"/>
      <c r="JS498" s="54"/>
      <c r="JT498" s="54"/>
      <c r="JU498" s="54"/>
      <c r="JV498" s="54"/>
      <c r="JW498" s="54"/>
      <c r="JX498" s="54"/>
      <c r="JY498" s="54"/>
      <c r="JZ498" s="54"/>
      <c r="KA498" s="54"/>
      <c r="KB498" s="54"/>
      <c r="KC498" s="54"/>
      <c r="KD498" s="54"/>
      <c r="KE498" s="54"/>
      <c r="KF498" s="54"/>
      <c r="KG498" s="54"/>
      <c r="KH498" s="54"/>
      <c r="KI498" s="54"/>
      <c r="KJ498" s="54"/>
      <c r="KK498" s="54"/>
      <c r="KL498" s="54"/>
      <c r="KM498" s="54"/>
      <c r="KN498" s="54"/>
      <c r="KO498" s="54"/>
      <c r="KP498" s="54"/>
      <c r="KQ498" s="54"/>
      <c r="KR498" s="54"/>
      <c r="KS498" s="54"/>
      <c r="KT498" s="54"/>
      <c r="KU498" s="54"/>
      <c r="KV498" s="54"/>
      <c r="KW498" s="54"/>
      <c r="KX498" s="54"/>
      <c r="KY498" s="54"/>
      <c r="KZ498" s="54"/>
      <c r="LA498" s="54"/>
      <c r="LB498" s="54"/>
      <c r="LC498" s="54"/>
      <c r="LD498" s="54"/>
      <c r="LE498" s="54"/>
      <c r="LF498" s="54"/>
      <c r="LG498" s="54"/>
      <c r="LH498" s="54"/>
      <c r="LI498" s="54"/>
      <c r="LJ498" s="54"/>
      <c r="LK498" s="54"/>
      <c r="LL498" s="54"/>
      <c r="LM498" s="54"/>
      <c r="LN498" s="54"/>
      <c r="LO498" s="54"/>
      <c r="LP498" s="54"/>
      <c r="LQ498" s="54"/>
      <c r="LR498" s="54"/>
      <c r="LS498" s="54"/>
      <c r="LT498" s="54"/>
      <c r="LU498" s="54"/>
      <c r="LV498" s="54"/>
      <c r="LW498" s="54"/>
      <c r="LX498" s="54"/>
      <c r="LY498" s="54"/>
      <c r="LZ498" s="54"/>
      <c r="MA498" s="54"/>
      <c r="MB498" s="54"/>
      <c r="MC498" s="54"/>
      <c r="MD498" s="54"/>
      <c r="ME498" s="54"/>
      <c r="MF498" s="54"/>
      <c r="MG498" s="54"/>
      <c r="MH498" s="54"/>
      <c r="MI498" s="54"/>
      <c r="MJ498" s="54"/>
      <c r="MK498" s="54"/>
      <c r="ML498" s="54"/>
      <c r="MM498" s="54"/>
      <c r="MN498" s="54"/>
      <c r="MO498" s="54"/>
      <c r="MP498" s="54"/>
      <c r="MQ498" s="54"/>
      <c r="MR498" s="54"/>
      <c r="MS498" s="54"/>
      <c r="MT498" s="54"/>
      <c r="MU498" s="54"/>
      <c r="MV498" s="54"/>
      <c r="MW498" s="54"/>
      <c r="MX498" s="54"/>
      <c r="MY498" s="54"/>
      <c r="MZ498" s="54"/>
      <c r="NA498" s="54"/>
      <c r="NB498" s="54"/>
      <c r="NC498" s="54"/>
      <c r="ND498" s="54"/>
      <c r="NE498" s="54"/>
      <c r="NF498" s="54"/>
      <c r="NG498" s="54"/>
      <c r="NH498" s="54"/>
      <c r="NI498" s="54"/>
      <c r="NJ498" s="54"/>
      <c r="NK498" s="54"/>
      <c r="NL498" s="54"/>
      <c r="NM498" s="54"/>
      <c r="NN498" s="54"/>
      <c r="NO498" s="54"/>
      <c r="NP498" s="54"/>
      <c r="NQ498" s="54"/>
      <c r="NR498" s="54"/>
      <c r="NS498" s="54"/>
      <c r="NT498" s="54"/>
      <c r="NU498" s="54"/>
      <c r="NV498" s="54"/>
      <c r="NW498" s="54"/>
      <c r="NX498" s="54"/>
      <c r="NY498" s="54"/>
      <c r="NZ498" s="54"/>
      <c r="OA498" s="54"/>
      <c r="OB498" s="54"/>
      <c r="OC498" s="54"/>
      <c r="OD498" s="54"/>
      <c r="OE498" s="54"/>
      <c r="OF498" s="54"/>
      <c r="OG498" s="54"/>
      <c r="OH498" s="54"/>
      <c r="OI498" s="54"/>
      <c r="OJ498" s="54"/>
      <c r="OK498" s="54"/>
      <c r="OL498" s="54"/>
      <c r="OM498" s="54"/>
      <c r="ON498" s="54"/>
      <c r="OO498" s="54"/>
      <c r="OP498" s="54"/>
      <c r="OQ498" s="54"/>
      <c r="OR498" s="54"/>
      <c r="OS498" s="54"/>
      <c r="OT498" s="54"/>
      <c r="OU498" s="54"/>
      <c r="OV498" s="54"/>
      <c r="OW498" s="54"/>
      <c r="OX498" s="54"/>
      <c r="OY498" s="54"/>
      <c r="OZ498" s="54"/>
      <c r="PA498" s="54"/>
      <c r="PB498" s="54"/>
      <c r="PC498" s="54"/>
      <c r="PD498" s="54"/>
      <c r="PE498" s="54"/>
      <c r="PF498" s="54"/>
      <c r="PG498" s="54"/>
      <c r="PH498" s="54"/>
      <c r="PI498" s="54"/>
      <c r="PJ498" s="54"/>
      <c r="PK498" s="54"/>
      <c r="PL498" s="54"/>
      <c r="PM498" s="54"/>
      <c r="PN498" s="54"/>
      <c r="PO498" s="54"/>
      <c r="PP498" s="54"/>
      <c r="PQ498" s="54"/>
      <c r="PR498" s="54"/>
      <c r="PS498" s="54"/>
      <c r="PT498" s="54"/>
      <c r="PU498" s="54"/>
      <c r="PV498" s="54"/>
      <c r="PW498" s="54"/>
      <c r="PX498" s="54"/>
      <c r="PY498" s="54"/>
      <c r="PZ498" s="54"/>
      <c r="QA498" s="54"/>
      <c r="QB498" s="54"/>
      <c r="QC498" s="54"/>
      <c r="QD498" s="54"/>
      <c r="QE498" s="54"/>
      <c r="QF498" s="54"/>
      <c r="QG498" s="54"/>
      <c r="QH498" s="54"/>
      <c r="QI498" s="54"/>
      <c r="QJ498" s="54"/>
      <c r="QK498" s="54"/>
      <c r="QL498" s="54"/>
      <c r="QM498" s="54"/>
      <c r="QN498" s="54"/>
      <c r="QO498" s="54"/>
      <c r="QP498" s="54"/>
      <c r="QQ498" s="54"/>
      <c r="QR498" s="54"/>
      <c r="QS498" s="54"/>
      <c r="QT498" s="54"/>
      <c r="QU498" s="54"/>
      <c r="QV498" s="54"/>
      <c r="QW498" s="54"/>
      <c r="QX498" s="54"/>
      <c r="QY498" s="54"/>
      <c r="QZ498" s="54"/>
      <c r="RA498" s="54"/>
      <c r="RB498" s="54"/>
      <c r="RC498" s="54"/>
      <c r="RD498" s="54"/>
      <c r="RE498" s="54"/>
      <c r="RF498" s="54"/>
      <c r="RG498" s="54"/>
      <c r="RH498" s="54"/>
      <c r="RI498" s="54"/>
      <c r="RJ498" s="54"/>
      <c r="RK498" s="54"/>
      <c r="RL498" s="54"/>
      <c r="RM498" s="54"/>
      <c r="RN498" s="54"/>
      <c r="RO498" s="54"/>
      <c r="RP498" s="54"/>
      <c r="RQ498" s="54"/>
      <c r="RR498" s="54"/>
      <c r="RS498" s="54"/>
      <c r="RT498" s="54"/>
      <c r="RU498" s="54"/>
      <c r="RV498" s="54"/>
      <c r="RW498" s="54"/>
      <c r="RX498" s="54"/>
      <c r="RY498" s="54"/>
      <c r="RZ498" s="54"/>
      <c r="SA498" s="54"/>
      <c r="SB498" s="54"/>
      <c r="SC498" s="54"/>
      <c r="SD498" s="54"/>
      <c r="SE498" s="54"/>
      <c r="SF498" s="54"/>
      <c r="SG498" s="54"/>
      <c r="SH498" s="54"/>
      <c r="SI498" s="54"/>
      <c r="SJ498" s="54"/>
      <c r="SK498" s="54"/>
      <c r="SL498" s="54"/>
      <c r="SM498" s="54"/>
      <c r="SN498" s="54"/>
      <c r="SO498" s="54"/>
      <c r="SP498" s="54"/>
      <c r="SQ498" s="54"/>
      <c r="SR498" s="54"/>
      <c r="SS498" s="54"/>
      <c r="ST498" s="54"/>
      <c r="SU498" s="54"/>
      <c r="SV498" s="54"/>
      <c r="SW498" s="54"/>
      <c r="SX498" s="54"/>
      <c r="SY498" s="54"/>
      <c r="SZ498" s="54"/>
      <c r="TA498" s="54"/>
      <c r="TB498" s="54"/>
      <c r="TC498" s="54"/>
      <c r="TD498" s="54"/>
      <c r="TE498" s="54"/>
      <c r="TF498" s="54"/>
      <c r="TG498" s="54"/>
      <c r="TH498" s="54"/>
      <c r="TI498" s="54"/>
      <c r="TJ498" s="54"/>
      <c r="TK498" s="54"/>
      <c r="TL498" s="54"/>
      <c r="TM498" s="54"/>
      <c r="TN498" s="54"/>
      <c r="TO498" s="54"/>
      <c r="TP498" s="54"/>
      <c r="TQ498" s="54"/>
      <c r="TR498" s="54"/>
      <c r="TS498" s="54"/>
      <c r="TT498" s="54"/>
      <c r="TU498" s="54"/>
      <c r="TV498" s="54"/>
      <c r="TW498" s="54"/>
      <c r="TX498" s="54"/>
      <c r="TY498" s="54"/>
      <c r="TZ498" s="54"/>
      <c r="UA498" s="54"/>
      <c r="UB498" s="54"/>
      <c r="UC498" s="54"/>
      <c r="UD498" s="54"/>
      <c r="UE498" s="54"/>
      <c r="UF498" s="54"/>
      <c r="UG498" s="54"/>
      <c r="UH498" s="54"/>
      <c r="UI498" s="54"/>
      <c r="UJ498" s="54"/>
      <c r="UK498" s="54"/>
      <c r="UL498" s="54"/>
      <c r="UM498" s="54"/>
      <c r="UN498" s="54"/>
      <c r="UO498" s="54"/>
      <c r="UP498" s="54"/>
      <c r="UQ498" s="54"/>
      <c r="UR498" s="54"/>
      <c r="US498" s="54"/>
      <c r="UT498" s="54"/>
      <c r="UU498" s="54"/>
      <c r="UV498" s="54"/>
      <c r="UW498" s="54"/>
      <c r="UX498" s="54"/>
      <c r="UY498" s="54"/>
      <c r="UZ498" s="54"/>
      <c r="VA498" s="54"/>
      <c r="VB498" s="54"/>
      <c r="VC498" s="54"/>
      <c r="VD498" s="54"/>
      <c r="VE498" s="54"/>
      <c r="VF498" s="54"/>
      <c r="VG498" s="54"/>
      <c r="VH498" s="54"/>
      <c r="VI498" s="54"/>
      <c r="VJ498" s="54"/>
      <c r="VK498" s="54"/>
      <c r="VL498" s="54"/>
      <c r="VM498" s="54"/>
      <c r="VN498" s="54"/>
      <c r="VO498" s="54"/>
      <c r="VP498" s="54"/>
      <c r="VQ498" s="54"/>
      <c r="VR498" s="54"/>
      <c r="VS498" s="54"/>
      <c r="VT498" s="54"/>
      <c r="VU498" s="54"/>
      <c r="VV498" s="54"/>
      <c r="VW498" s="54"/>
      <c r="VX498" s="54"/>
      <c r="VY498" s="54"/>
      <c r="VZ498" s="54"/>
      <c r="WA498" s="54"/>
      <c r="WB498" s="54"/>
      <c r="WC498" s="54"/>
      <c r="WD498" s="54"/>
      <c r="WE498" s="54"/>
      <c r="WF498" s="54"/>
      <c r="WG498" s="54"/>
      <c r="WH498" s="54"/>
      <c r="WI498" s="54"/>
      <c r="WJ498" s="54"/>
      <c r="WK498" s="54"/>
      <c r="WL498" s="54"/>
      <c r="WM498" s="54"/>
      <c r="WN498" s="54"/>
      <c r="WO498" s="54"/>
      <c r="WP498" s="54"/>
      <c r="WQ498" s="54"/>
      <c r="WR498" s="54"/>
      <c r="WS498" s="54"/>
      <c r="WT498" s="54"/>
      <c r="WU498" s="54"/>
      <c r="WV498" s="54"/>
      <c r="WW498" s="54"/>
      <c r="WX498" s="54"/>
      <c r="WY498" s="54"/>
      <c r="WZ498" s="54"/>
      <c r="XA498" s="54"/>
      <c r="XB498" s="54"/>
      <c r="XC498" s="54"/>
      <c r="XD498" s="54"/>
      <c r="XE498" s="54"/>
      <c r="XF498" s="54"/>
      <c r="XG498" s="54"/>
      <c r="XH498" s="54"/>
      <c r="XI498" s="54"/>
      <c r="XJ498" s="54"/>
      <c r="XK498" s="54"/>
      <c r="XL498" s="54"/>
      <c r="XM498" s="54"/>
      <c r="XN498" s="54"/>
      <c r="XO498" s="54"/>
      <c r="XP498" s="54"/>
      <c r="XQ498" s="54"/>
      <c r="XR498" s="54"/>
      <c r="XS498" s="54"/>
      <c r="XT498" s="54"/>
      <c r="XU498" s="54"/>
      <c r="XV498" s="54"/>
      <c r="XW498" s="54"/>
      <c r="XX498" s="54"/>
      <c r="XY498" s="54"/>
      <c r="XZ498" s="54"/>
      <c r="YA498" s="54"/>
      <c r="YB498" s="54"/>
      <c r="YC498" s="54"/>
      <c r="YD498" s="54"/>
      <c r="YE498" s="54"/>
      <c r="YF498" s="54"/>
      <c r="YG498" s="54"/>
      <c r="YH498" s="54"/>
      <c r="YI498" s="54"/>
      <c r="YJ498" s="54"/>
      <c r="YK498" s="54"/>
      <c r="YL498" s="54"/>
      <c r="YM498" s="54"/>
      <c r="YN498" s="54"/>
      <c r="YO498" s="54"/>
      <c r="YP498" s="54"/>
      <c r="YQ498" s="54"/>
      <c r="YR498" s="54"/>
      <c r="YS498" s="54"/>
      <c r="YT498" s="54"/>
      <c r="YU498" s="54"/>
      <c r="YV498" s="54"/>
      <c r="YW498" s="54"/>
      <c r="YX498" s="54"/>
      <c r="YY498" s="54"/>
      <c r="YZ498" s="54"/>
      <c r="ZA498" s="54"/>
      <c r="ZB498" s="54"/>
      <c r="ZC498" s="54"/>
      <c r="ZD498" s="54"/>
      <c r="ZE498" s="54"/>
    </row>
    <row r="499" spans="1:681" s="25" customFormat="1" ht="181.5" customHeight="1">
      <c r="A499" s="226" t="s">
        <v>1339</v>
      </c>
      <c r="B499" s="81">
        <v>8</v>
      </c>
      <c r="C499" s="57" t="s">
        <v>1280</v>
      </c>
      <c r="D499" s="131" t="s">
        <v>982</v>
      </c>
      <c r="E499" s="131" t="s">
        <v>1275</v>
      </c>
      <c r="F499" s="144"/>
      <c r="G499" s="143"/>
      <c r="H499" s="143"/>
      <c r="I499" s="143"/>
      <c r="J499" s="143"/>
      <c r="K499" s="143"/>
      <c r="L499" s="124" t="s">
        <v>1285</v>
      </c>
      <c r="M499" s="125">
        <v>1</v>
      </c>
      <c r="N499" s="54"/>
      <c r="O499" s="54"/>
      <c r="P499" s="54"/>
      <c r="Q499" s="54"/>
      <c r="R499" s="54"/>
      <c r="S499" s="54"/>
      <c r="T499" s="54"/>
      <c r="U499" s="54"/>
      <c r="V499" s="54"/>
      <c r="W499" s="54"/>
      <c r="X499" s="54"/>
      <c r="Y499" s="54"/>
      <c r="Z499" s="54"/>
      <c r="AA499" s="54"/>
      <c r="AB499" s="54"/>
      <c r="AC499" s="54"/>
      <c r="AD499" s="54"/>
      <c r="AE499" s="54"/>
      <c r="AF499" s="54"/>
      <c r="AG499" s="54"/>
      <c r="AH499" s="54"/>
      <c r="AI499" s="54"/>
      <c r="AJ499" s="54"/>
      <c r="AK499" s="54"/>
      <c r="AL499" s="54"/>
      <c r="AM499" s="54"/>
      <c r="AN499" s="54"/>
      <c r="AO499" s="54"/>
      <c r="AP499" s="54"/>
      <c r="AQ499" s="54"/>
      <c r="AR499" s="54"/>
      <c r="AS499" s="54"/>
      <c r="AT499" s="54"/>
      <c r="AU499" s="54"/>
      <c r="AV499" s="54"/>
      <c r="AW499" s="54"/>
      <c r="AX499" s="54"/>
      <c r="AY499" s="54"/>
      <c r="AZ499" s="54"/>
      <c r="BA499" s="54"/>
      <c r="BB499" s="54"/>
      <c r="BC499" s="54"/>
      <c r="BD499" s="54"/>
      <c r="BE499" s="54"/>
      <c r="BF499" s="54"/>
      <c r="BG499" s="54"/>
      <c r="BH499" s="54"/>
      <c r="BI499" s="54"/>
      <c r="BJ499" s="54"/>
      <c r="BK499" s="54"/>
      <c r="BL499" s="54"/>
      <c r="BM499" s="54"/>
      <c r="BN499" s="54"/>
      <c r="BO499" s="54"/>
      <c r="BP499" s="54"/>
      <c r="BQ499" s="54"/>
      <c r="BR499" s="54"/>
      <c r="BS499" s="54"/>
      <c r="BT499" s="54"/>
      <c r="BU499" s="54"/>
      <c r="BV499" s="54"/>
      <c r="BW499" s="54"/>
      <c r="BX499" s="54"/>
      <c r="BY499" s="54"/>
      <c r="BZ499" s="54"/>
      <c r="CA499" s="54"/>
      <c r="CB499" s="54"/>
      <c r="CC499" s="54"/>
      <c r="CD499" s="54"/>
      <c r="CE499" s="54"/>
      <c r="CF499" s="54"/>
      <c r="CG499" s="54"/>
      <c r="CH499" s="54"/>
      <c r="CI499" s="54"/>
      <c r="CJ499" s="54"/>
      <c r="CK499" s="54"/>
      <c r="CL499" s="54"/>
      <c r="CM499" s="54"/>
      <c r="CN499" s="54"/>
      <c r="CO499" s="54"/>
      <c r="CP499" s="54"/>
      <c r="CQ499" s="54"/>
      <c r="CR499" s="54"/>
      <c r="CS499" s="54"/>
      <c r="CT499" s="54"/>
      <c r="CU499" s="54"/>
      <c r="CV499" s="54"/>
      <c r="CW499" s="54"/>
      <c r="CX499" s="54"/>
      <c r="CY499" s="54"/>
      <c r="CZ499" s="54"/>
      <c r="DA499" s="54"/>
      <c r="DB499" s="54"/>
      <c r="DC499" s="54"/>
      <c r="DD499" s="54"/>
      <c r="DE499" s="54"/>
      <c r="DF499" s="54"/>
      <c r="DG499" s="54"/>
      <c r="DH499" s="54"/>
      <c r="DI499" s="54"/>
      <c r="DJ499" s="54"/>
      <c r="DK499" s="54"/>
      <c r="DL499" s="54"/>
      <c r="DM499" s="54"/>
      <c r="DN499" s="54"/>
      <c r="DO499" s="54"/>
      <c r="DP499" s="54"/>
      <c r="DQ499" s="54"/>
      <c r="DR499" s="54"/>
      <c r="DS499" s="54"/>
      <c r="DT499" s="54"/>
      <c r="DU499" s="54"/>
      <c r="DV499" s="54"/>
      <c r="DW499" s="54"/>
      <c r="DX499" s="54"/>
      <c r="DY499" s="54"/>
      <c r="DZ499" s="54"/>
      <c r="EA499" s="54"/>
      <c r="EB499" s="54"/>
      <c r="EC499" s="54"/>
      <c r="ED499" s="54"/>
      <c r="EE499" s="54"/>
      <c r="EF499" s="54"/>
      <c r="EG499" s="54"/>
      <c r="EH499" s="54"/>
      <c r="EI499" s="54"/>
      <c r="EJ499" s="54"/>
      <c r="EK499" s="54"/>
      <c r="EL499" s="54"/>
      <c r="EM499" s="54"/>
      <c r="EN499" s="54"/>
      <c r="EO499" s="54"/>
      <c r="EP499" s="54"/>
      <c r="EQ499" s="54"/>
      <c r="ER499" s="54"/>
      <c r="ES499" s="54"/>
      <c r="ET499" s="54"/>
      <c r="EU499" s="54"/>
      <c r="EV499" s="54"/>
      <c r="EW499" s="54"/>
      <c r="EX499" s="54"/>
      <c r="EY499" s="54"/>
      <c r="EZ499" s="54"/>
      <c r="FA499" s="54"/>
      <c r="FB499" s="54"/>
      <c r="FC499" s="54"/>
      <c r="FD499" s="54"/>
      <c r="FE499" s="54"/>
      <c r="FF499" s="54"/>
      <c r="FG499" s="54"/>
      <c r="FH499" s="54"/>
      <c r="FI499" s="54"/>
      <c r="FJ499" s="54"/>
      <c r="FK499" s="54"/>
      <c r="FL499" s="54"/>
      <c r="FM499" s="54"/>
      <c r="FN499" s="54"/>
      <c r="FO499" s="54"/>
      <c r="FP499" s="54"/>
      <c r="FQ499" s="54"/>
      <c r="FR499" s="54"/>
      <c r="FS499" s="54"/>
      <c r="FT499" s="54"/>
      <c r="FU499" s="54"/>
      <c r="FV499" s="54"/>
      <c r="FW499" s="54"/>
      <c r="FX499" s="54"/>
      <c r="FY499" s="54"/>
      <c r="FZ499" s="54"/>
      <c r="GA499" s="54"/>
      <c r="GB499" s="54"/>
      <c r="GC499" s="54"/>
      <c r="GD499" s="54"/>
      <c r="GE499" s="54"/>
      <c r="GF499" s="54"/>
      <c r="GG499" s="54"/>
      <c r="GH499" s="54"/>
      <c r="GI499" s="54"/>
      <c r="GJ499" s="54"/>
      <c r="GK499" s="54"/>
      <c r="GL499" s="54"/>
      <c r="GM499" s="54"/>
      <c r="GN499" s="54"/>
      <c r="GO499" s="54"/>
      <c r="GP499" s="54"/>
      <c r="GQ499" s="54"/>
      <c r="GR499" s="54"/>
      <c r="GS499" s="54"/>
      <c r="GT499" s="54"/>
      <c r="GU499" s="54"/>
      <c r="GV499" s="54"/>
      <c r="GW499" s="54"/>
      <c r="GX499" s="54"/>
      <c r="GY499" s="54"/>
      <c r="GZ499" s="54"/>
      <c r="HA499" s="54"/>
      <c r="HB499" s="54"/>
      <c r="HC499" s="54"/>
      <c r="HD499" s="54"/>
      <c r="HE499" s="54"/>
      <c r="HF499" s="54"/>
      <c r="HG499" s="54"/>
      <c r="HH499" s="54"/>
      <c r="HI499" s="54"/>
      <c r="HJ499" s="54"/>
      <c r="HK499" s="54"/>
      <c r="HL499" s="54"/>
      <c r="HM499" s="54"/>
      <c r="HN499" s="54"/>
      <c r="HO499" s="54"/>
      <c r="HP499" s="54"/>
      <c r="HQ499" s="54"/>
      <c r="HR499" s="54"/>
      <c r="HS499" s="54"/>
      <c r="HT499" s="54"/>
      <c r="HU499" s="54"/>
      <c r="HV499" s="54"/>
      <c r="HW499" s="54"/>
      <c r="HX499" s="54"/>
      <c r="HY499" s="54"/>
      <c r="HZ499" s="54"/>
      <c r="IA499" s="54"/>
      <c r="IB499" s="54"/>
      <c r="IC499" s="54"/>
      <c r="ID499" s="54"/>
      <c r="IE499" s="54"/>
      <c r="IF499" s="54"/>
      <c r="IG499" s="54"/>
      <c r="IH499" s="54"/>
      <c r="II499" s="54"/>
      <c r="IJ499" s="54"/>
      <c r="IK499" s="54"/>
      <c r="IL499" s="54"/>
      <c r="IM499" s="54"/>
      <c r="IN499" s="54"/>
      <c r="IO499" s="54"/>
      <c r="IP499" s="54"/>
      <c r="IQ499" s="54"/>
      <c r="IR499" s="54"/>
      <c r="IS499" s="54"/>
      <c r="IT499" s="54"/>
      <c r="IU499" s="54"/>
      <c r="IV499" s="54"/>
      <c r="IW499" s="54"/>
      <c r="IX499" s="54"/>
      <c r="IY499" s="54"/>
      <c r="IZ499" s="54"/>
      <c r="JA499" s="54"/>
      <c r="JB499" s="54"/>
      <c r="JC499" s="54"/>
      <c r="JD499" s="54"/>
      <c r="JE499" s="54"/>
      <c r="JF499" s="54"/>
      <c r="JG499" s="54"/>
      <c r="JH499" s="54"/>
      <c r="JI499" s="54"/>
      <c r="JJ499" s="54"/>
      <c r="JK499" s="54"/>
      <c r="JL499" s="54"/>
      <c r="JM499" s="54"/>
      <c r="JN499" s="54"/>
      <c r="JO499" s="54"/>
      <c r="JP499" s="54"/>
      <c r="JQ499" s="54"/>
      <c r="JR499" s="54"/>
      <c r="JS499" s="54"/>
      <c r="JT499" s="54"/>
      <c r="JU499" s="54"/>
      <c r="JV499" s="54"/>
      <c r="JW499" s="54"/>
      <c r="JX499" s="54"/>
      <c r="JY499" s="54"/>
      <c r="JZ499" s="54"/>
      <c r="KA499" s="54"/>
      <c r="KB499" s="54"/>
      <c r="KC499" s="54"/>
      <c r="KD499" s="54"/>
      <c r="KE499" s="54"/>
      <c r="KF499" s="54"/>
      <c r="KG499" s="54"/>
      <c r="KH499" s="54"/>
      <c r="KI499" s="54"/>
      <c r="KJ499" s="54"/>
      <c r="KK499" s="54"/>
      <c r="KL499" s="54"/>
      <c r="KM499" s="54"/>
      <c r="KN499" s="54"/>
      <c r="KO499" s="54"/>
      <c r="KP499" s="54"/>
      <c r="KQ499" s="54"/>
      <c r="KR499" s="54"/>
      <c r="KS499" s="54"/>
      <c r="KT499" s="54"/>
      <c r="KU499" s="54"/>
      <c r="KV499" s="54"/>
      <c r="KW499" s="54"/>
      <c r="KX499" s="54"/>
      <c r="KY499" s="54"/>
      <c r="KZ499" s="54"/>
      <c r="LA499" s="54"/>
      <c r="LB499" s="54"/>
      <c r="LC499" s="54"/>
      <c r="LD499" s="54"/>
      <c r="LE499" s="54"/>
      <c r="LF499" s="54"/>
      <c r="LG499" s="54"/>
      <c r="LH499" s="54"/>
      <c r="LI499" s="54"/>
      <c r="LJ499" s="54"/>
      <c r="LK499" s="54"/>
      <c r="LL499" s="54"/>
      <c r="LM499" s="54"/>
      <c r="LN499" s="54"/>
      <c r="LO499" s="54"/>
      <c r="LP499" s="54"/>
      <c r="LQ499" s="54"/>
      <c r="LR499" s="54"/>
      <c r="LS499" s="54"/>
      <c r="LT499" s="54"/>
      <c r="LU499" s="54"/>
      <c r="LV499" s="54"/>
      <c r="LW499" s="54"/>
      <c r="LX499" s="54"/>
      <c r="LY499" s="54"/>
      <c r="LZ499" s="54"/>
      <c r="MA499" s="54"/>
      <c r="MB499" s="54"/>
      <c r="MC499" s="54"/>
      <c r="MD499" s="54"/>
      <c r="ME499" s="54"/>
      <c r="MF499" s="54"/>
      <c r="MG499" s="54"/>
      <c r="MH499" s="54"/>
      <c r="MI499" s="54"/>
      <c r="MJ499" s="54"/>
      <c r="MK499" s="54"/>
      <c r="ML499" s="54"/>
      <c r="MM499" s="54"/>
      <c r="MN499" s="54"/>
      <c r="MO499" s="54"/>
      <c r="MP499" s="54"/>
      <c r="MQ499" s="54"/>
      <c r="MR499" s="54"/>
      <c r="MS499" s="54"/>
      <c r="MT499" s="54"/>
      <c r="MU499" s="54"/>
      <c r="MV499" s="54"/>
      <c r="MW499" s="54"/>
      <c r="MX499" s="54"/>
      <c r="MY499" s="54"/>
      <c r="MZ499" s="54"/>
      <c r="NA499" s="54"/>
      <c r="NB499" s="54"/>
      <c r="NC499" s="54"/>
      <c r="ND499" s="54"/>
      <c r="NE499" s="54"/>
      <c r="NF499" s="54"/>
      <c r="NG499" s="54"/>
      <c r="NH499" s="54"/>
      <c r="NI499" s="54"/>
      <c r="NJ499" s="54"/>
      <c r="NK499" s="54"/>
      <c r="NL499" s="54"/>
      <c r="NM499" s="54"/>
      <c r="NN499" s="54"/>
      <c r="NO499" s="54"/>
      <c r="NP499" s="54"/>
      <c r="NQ499" s="54"/>
      <c r="NR499" s="54"/>
      <c r="NS499" s="54"/>
      <c r="NT499" s="54"/>
      <c r="NU499" s="54"/>
      <c r="NV499" s="54"/>
      <c r="NW499" s="54"/>
      <c r="NX499" s="54"/>
      <c r="NY499" s="54"/>
      <c r="NZ499" s="54"/>
      <c r="OA499" s="54"/>
      <c r="OB499" s="54"/>
      <c r="OC499" s="54"/>
      <c r="OD499" s="54"/>
      <c r="OE499" s="54"/>
      <c r="OF499" s="54"/>
      <c r="OG499" s="54"/>
      <c r="OH499" s="54"/>
      <c r="OI499" s="54"/>
      <c r="OJ499" s="54"/>
      <c r="OK499" s="54"/>
      <c r="OL499" s="54"/>
      <c r="OM499" s="54"/>
      <c r="ON499" s="54"/>
      <c r="OO499" s="54"/>
      <c r="OP499" s="54"/>
      <c r="OQ499" s="54"/>
      <c r="OR499" s="54"/>
      <c r="OS499" s="54"/>
      <c r="OT499" s="54"/>
      <c r="OU499" s="54"/>
      <c r="OV499" s="54"/>
      <c r="OW499" s="54"/>
      <c r="OX499" s="54"/>
      <c r="OY499" s="54"/>
      <c r="OZ499" s="54"/>
      <c r="PA499" s="54"/>
      <c r="PB499" s="54"/>
      <c r="PC499" s="54"/>
      <c r="PD499" s="54"/>
      <c r="PE499" s="54"/>
      <c r="PF499" s="54"/>
      <c r="PG499" s="54"/>
      <c r="PH499" s="54"/>
      <c r="PI499" s="54"/>
      <c r="PJ499" s="54"/>
      <c r="PK499" s="54"/>
      <c r="PL499" s="54"/>
      <c r="PM499" s="54"/>
      <c r="PN499" s="54"/>
      <c r="PO499" s="54"/>
      <c r="PP499" s="54"/>
      <c r="PQ499" s="54"/>
      <c r="PR499" s="54"/>
      <c r="PS499" s="54"/>
      <c r="PT499" s="54"/>
      <c r="PU499" s="54"/>
      <c r="PV499" s="54"/>
      <c r="PW499" s="54"/>
      <c r="PX499" s="54"/>
      <c r="PY499" s="54"/>
      <c r="PZ499" s="54"/>
      <c r="QA499" s="54"/>
      <c r="QB499" s="54"/>
      <c r="QC499" s="54"/>
      <c r="QD499" s="54"/>
      <c r="QE499" s="54"/>
      <c r="QF499" s="54"/>
      <c r="QG499" s="54"/>
      <c r="QH499" s="54"/>
      <c r="QI499" s="54"/>
      <c r="QJ499" s="54"/>
      <c r="QK499" s="54"/>
      <c r="QL499" s="54"/>
      <c r="QM499" s="54"/>
      <c r="QN499" s="54"/>
      <c r="QO499" s="54"/>
      <c r="QP499" s="54"/>
      <c r="QQ499" s="54"/>
      <c r="QR499" s="54"/>
      <c r="QS499" s="54"/>
      <c r="QT499" s="54"/>
      <c r="QU499" s="54"/>
      <c r="QV499" s="54"/>
      <c r="QW499" s="54"/>
      <c r="QX499" s="54"/>
      <c r="QY499" s="54"/>
      <c r="QZ499" s="54"/>
      <c r="RA499" s="54"/>
      <c r="RB499" s="54"/>
      <c r="RC499" s="54"/>
      <c r="RD499" s="54"/>
      <c r="RE499" s="54"/>
      <c r="RF499" s="54"/>
      <c r="RG499" s="54"/>
      <c r="RH499" s="54"/>
      <c r="RI499" s="54"/>
      <c r="RJ499" s="54"/>
      <c r="RK499" s="54"/>
      <c r="RL499" s="54"/>
      <c r="RM499" s="54"/>
      <c r="RN499" s="54"/>
      <c r="RO499" s="54"/>
      <c r="RP499" s="54"/>
      <c r="RQ499" s="54"/>
      <c r="RR499" s="54"/>
      <c r="RS499" s="54"/>
      <c r="RT499" s="54"/>
      <c r="RU499" s="54"/>
      <c r="RV499" s="54"/>
      <c r="RW499" s="54"/>
      <c r="RX499" s="54"/>
      <c r="RY499" s="54"/>
      <c r="RZ499" s="54"/>
      <c r="SA499" s="54"/>
      <c r="SB499" s="54"/>
      <c r="SC499" s="54"/>
      <c r="SD499" s="54"/>
      <c r="SE499" s="54"/>
      <c r="SF499" s="54"/>
      <c r="SG499" s="54"/>
      <c r="SH499" s="54"/>
      <c r="SI499" s="54"/>
      <c r="SJ499" s="54"/>
      <c r="SK499" s="54"/>
      <c r="SL499" s="54"/>
      <c r="SM499" s="54"/>
      <c r="SN499" s="54"/>
      <c r="SO499" s="54"/>
      <c r="SP499" s="54"/>
      <c r="SQ499" s="54"/>
      <c r="SR499" s="54"/>
      <c r="SS499" s="54"/>
      <c r="ST499" s="54"/>
      <c r="SU499" s="54"/>
      <c r="SV499" s="54"/>
      <c r="SW499" s="54"/>
      <c r="SX499" s="54"/>
      <c r="SY499" s="54"/>
      <c r="SZ499" s="54"/>
      <c r="TA499" s="54"/>
      <c r="TB499" s="54"/>
      <c r="TC499" s="54"/>
      <c r="TD499" s="54"/>
      <c r="TE499" s="54"/>
      <c r="TF499" s="54"/>
      <c r="TG499" s="54"/>
      <c r="TH499" s="54"/>
      <c r="TI499" s="54"/>
      <c r="TJ499" s="54"/>
      <c r="TK499" s="54"/>
      <c r="TL499" s="54"/>
      <c r="TM499" s="54"/>
      <c r="TN499" s="54"/>
      <c r="TO499" s="54"/>
      <c r="TP499" s="54"/>
      <c r="TQ499" s="54"/>
      <c r="TR499" s="54"/>
      <c r="TS499" s="54"/>
      <c r="TT499" s="54"/>
      <c r="TU499" s="54"/>
      <c r="TV499" s="54"/>
      <c r="TW499" s="54"/>
      <c r="TX499" s="54"/>
      <c r="TY499" s="54"/>
      <c r="TZ499" s="54"/>
      <c r="UA499" s="54"/>
      <c r="UB499" s="54"/>
      <c r="UC499" s="54"/>
      <c r="UD499" s="54"/>
      <c r="UE499" s="54"/>
      <c r="UF499" s="54"/>
      <c r="UG499" s="54"/>
      <c r="UH499" s="54"/>
      <c r="UI499" s="54"/>
      <c r="UJ499" s="54"/>
      <c r="UK499" s="54"/>
      <c r="UL499" s="54"/>
      <c r="UM499" s="54"/>
      <c r="UN499" s="54"/>
      <c r="UO499" s="54"/>
      <c r="UP499" s="54"/>
      <c r="UQ499" s="54"/>
      <c r="UR499" s="54"/>
      <c r="US499" s="54"/>
      <c r="UT499" s="54"/>
      <c r="UU499" s="54"/>
      <c r="UV499" s="54"/>
      <c r="UW499" s="54"/>
      <c r="UX499" s="54"/>
      <c r="UY499" s="54"/>
      <c r="UZ499" s="54"/>
      <c r="VA499" s="54"/>
      <c r="VB499" s="54"/>
      <c r="VC499" s="54"/>
      <c r="VD499" s="54"/>
      <c r="VE499" s="54"/>
      <c r="VF499" s="54"/>
      <c r="VG499" s="54"/>
      <c r="VH499" s="54"/>
      <c r="VI499" s="54"/>
      <c r="VJ499" s="54"/>
      <c r="VK499" s="54"/>
      <c r="VL499" s="54"/>
      <c r="VM499" s="54"/>
      <c r="VN499" s="54"/>
      <c r="VO499" s="54"/>
      <c r="VP499" s="54"/>
      <c r="VQ499" s="54"/>
      <c r="VR499" s="54"/>
      <c r="VS499" s="54"/>
      <c r="VT499" s="54"/>
      <c r="VU499" s="54"/>
      <c r="VV499" s="54"/>
      <c r="VW499" s="54"/>
      <c r="VX499" s="54"/>
      <c r="VY499" s="54"/>
      <c r="VZ499" s="54"/>
      <c r="WA499" s="54"/>
      <c r="WB499" s="54"/>
      <c r="WC499" s="54"/>
      <c r="WD499" s="54"/>
      <c r="WE499" s="54"/>
      <c r="WF499" s="54"/>
      <c r="WG499" s="54"/>
      <c r="WH499" s="54"/>
      <c r="WI499" s="54"/>
      <c r="WJ499" s="54"/>
      <c r="WK499" s="54"/>
      <c r="WL499" s="54"/>
      <c r="WM499" s="54"/>
      <c r="WN499" s="54"/>
      <c r="WO499" s="54"/>
      <c r="WP499" s="54"/>
      <c r="WQ499" s="54"/>
      <c r="WR499" s="54"/>
      <c r="WS499" s="54"/>
      <c r="WT499" s="54"/>
      <c r="WU499" s="54"/>
      <c r="WV499" s="54"/>
      <c r="WW499" s="54"/>
      <c r="WX499" s="54"/>
      <c r="WY499" s="54"/>
      <c r="WZ499" s="54"/>
      <c r="XA499" s="54"/>
      <c r="XB499" s="54"/>
      <c r="XC499" s="54"/>
      <c r="XD499" s="54"/>
      <c r="XE499" s="54"/>
      <c r="XF499" s="54"/>
      <c r="XG499" s="54"/>
      <c r="XH499" s="54"/>
      <c r="XI499" s="54"/>
      <c r="XJ499" s="54"/>
      <c r="XK499" s="54"/>
      <c r="XL499" s="54"/>
      <c r="XM499" s="54"/>
      <c r="XN499" s="54"/>
      <c r="XO499" s="54"/>
      <c r="XP499" s="54"/>
      <c r="XQ499" s="54"/>
      <c r="XR499" s="54"/>
      <c r="XS499" s="54"/>
      <c r="XT499" s="54"/>
      <c r="XU499" s="54"/>
      <c r="XV499" s="54"/>
      <c r="XW499" s="54"/>
      <c r="XX499" s="54"/>
      <c r="XY499" s="54"/>
      <c r="XZ499" s="54"/>
      <c r="YA499" s="54"/>
      <c r="YB499" s="54"/>
      <c r="YC499" s="54"/>
      <c r="YD499" s="54"/>
      <c r="YE499" s="54"/>
      <c r="YF499" s="54"/>
      <c r="YG499" s="54"/>
      <c r="YH499" s="54"/>
      <c r="YI499" s="54"/>
      <c r="YJ499" s="54"/>
      <c r="YK499" s="54"/>
      <c r="YL499" s="54"/>
      <c r="YM499" s="54"/>
      <c r="YN499" s="54"/>
      <c r="YO499" s="54"/>
      <c r="YP499" s="54"/>
      <c r="YQ499" s="54"/>
      <c r="YR499" s="54"/>
      <c r="YS499" s="54"/>
      <c r="YT499" s="54"/>
      <c r="YU499" s="54"/>
      <c r="YV499" s="54"/>
      <c r="YW499" s="54"/>
      <c r="YX499" s="54"/>
      <c r="YY499" s="54"/>
      <c r="YZ499" s="54"/>
      <c r="ZA499" s="54"/>
      <c r="ZB499" s="54"/>
      <c r="ZC499" s="54"/>
      <c r="ZD499" s="54"/>
      <c r="ZE499" s="54"/>
    </row>
    <row r="500" spans="1:681" s="25" customFormat="1" ht="96.75" customHeight="1">
      <c r="A500" s="226"/>
      <c r="B500" s="81">
        <v>9</v>
      </c>
      <c r="C500" s="57" t="s">
        <v>1281</v>
      </c>
      <c r="D500" s="131" t="s">
        <v>982</v>
      </c>
      <c r="E500" s="131" t="s">
        <v>1275</v>
      </c>
      <c r="F500" s="144"/>
      <c r="G500" s="143"/>
      <c r="H500" s="143"/>
      <c r="I500" s="143"/>
      <c r="J500" s="143"/>
      <c r="K500" s="143"/>
      <c r="L500" s="124" t="s">
        <v>1291</v>
      </c>
      <c r="M500" s="124" t="s">
        <v>1292</v>
      </c>
      <c r="N500" s="54"/>
      <c r="O500" s="54"/>
      <c r="P500" s="54"/>
      <c r="Q500" s="54"/>
      <c r="R500" s="54"/>
      <c r="S500" s="54"/>
      <c r="T500" s="54"/>
      <c r="U500" s="54"/>
      <c r="V500" s="54"/>
      <c r="W500" s="54"/>
      <c r="X500" s="54"/>
      <c r="Y500" s="54"/>
      <c r="Z500" s="54"/>
      <c r="AA500" s="54"/>
      <c r="AB500" s="54"/>
      <c r="AC500" s="54"/>
      <c r="AD500" s="54"/>
      <c r="AE500" s="54"/>
      <c r="AF500" s="54"/>
      <c r="AG500" s="54"/>
      <c r="AH500" s="54"/>
      <c r="AI500" s="54"/>
      <c r="AJ500" s="54"/>
      <c r="AK500" s="54"/>
      <c r="AL500" s="54"/>
      <c r="AM500" s="54"/>
      <c r="AN500" s="54"/>
      <c r="AO500" s="54"/>
      <c r="AP500" s="54"/>
      <c r="AQ500" s="54"/>
      <c r="AR500" s="54"/>
      <c r="AS500" s="54"/>
      <c r="AT500" s="54"/>
      <c r="AU500" s="54"/>
      <c r="AV500" s="54"/>
      <c r="AW500" s="54"/>
      <c r="AX500" s="54"/>
      <c r="AY500" s="54"/>
      <c r="AZ500" s="54"/>
      <c r="BA500" s="54"/>
      <c r="BB500" s="54"/>
      <c r="BC500" s="54"/>
      <c r="BD500" s="54"/>
      <c r="BE500" s="54"/>
      <c r="BF500" s="54"/>
      <c r="BG500" s="54"/>
      <c r="BH500" s="54"/>
      <c r="BI500" s="54"/>
      <c r="BJ500" s="54"/>
      <c r="BK500" s="54"/>
      <c r="BL500" s="54"/>
      <c r="BM500" s="54"/>
      <c r="BN500" s="54"/>
      <c r="BO500" s="54"/>
      <c r="BP500" s="54"/>
      <c r="BQ500" s="54"/>
      <c r="BR500" s="54"/>
      <c r="BS500" s="54"/>
      <c r="BT500" s="54"/>
      <c r="BU500" s="54"/>
      <c r="BV500" s="54"/>
      <c r="BW500" s="54"/>
      <c r="BX500" s="54"/>
      <c r="BY500" s="54"/>
      <c r="BZ500" s="54"/>
      <c r="CA500" s="54"/>
      <c r="CB500" s="54"/>
      <c r="CC500" s="54"/>
      <c r="CD500" s="54"/>
      <c r="CE500" s="54"/>
      <c r="CF500" s="54"/>
      <c r="CG500" s="54"/>
      <c r="CH500" s="54"/>
      <c r="CI500" s="54"/>
      <c r="CJ500" s="54"/>
      <c r="CK500" s="54"/>
      <c r="CL500" s="54"/>
      <c r="CM500" s="54"/>
      <c r="CN500" s="54"/>
      <c r="CO500" s="54"/>
      <c r="CP500" s="54"/>
      <c r="CQ500" s="54"/>
      <c r="CR500" s="54"/>
      <c r="CS500" s="54"/>
      <c r="CT500" s="54"/>
      <c r="CU500" s="54"/>
      <c r="CV500" s="54"/>
      <c r="CW500" s="54"/>
      <c r="CX500" s="54"/>
      <c r="CY500" s="54"/>
      <c r="CZ500" s="54"/>
      <c r="DA500" s="54"/>
      <c r="DB500" s="54"/>
      <c r="DC500" s="54"/>
      <c r="DD500" s="54"/>
      <c r="DE500" s="54"/>
      <c r="DF500" s="54"/>
      <c r="DG500" s="54"/>
      <c r="DH500" s="54"/>
      <c r="DI500" s="54"/>
      <c r="DJ500" s="54"/>
      <c r="DK500" s="54"/>
      <c r="DL500" s="54"/>
      <c r="DM500" s="54"/>
      <c r="DN500" s="54"/>
      <c r="DO500" s="54"/>
      <c r="DP500" s="54"/>
      <c r="DQ500" s="54"/>
      <c r="DR500" s="54"/>
      <c r="DS500" s="54"/>
      <c r="DT500" s="54"/>
      <c r="DU500" s="54"/>
      <c r="DV500" s="54"/>
      <c r="DW500" s="54"/>
      <c r="DX500" s="54"/>
      <c r="DY500" s="54"/>
      <c r="DZ500" s="54"/>
      <c r="EA500" s="54"/>
      <c r="EB500" s="54"/>
      <c r="EC500" s="54"/>
      <c r="ED500" s="54"/>
      <c r="EE500" s="54"/>
      <c r="EF500" s="54"/>
      <c r="EG500" s="54"/>
      <c r="EH500" s="54"/>
      <c r="EI500" s="54"/>
      <c r="EJ500" s="54"/>
      <c r="EK500" s="54"/>
      <c r="EL500" s="54"/>
      <c r="EM500" s="54"/>
      <c r="EN500" s="54"/>
      <c r="EO500" s="54"/>
      <c r="EP500" s="54"/>
      <c r="EQ500" s="54"/>
      <c r="ER500" s="54"/>
      <c r="ES500" s="54"/>
      <c r="ET500" s="54"/>
      <c r="EU500" s="54"/>
      <c r="EV500" s="54"/>
      <c r="EW500" s="54"/>
      <c r="EX500" s="54"/>
      <c r="EY500" s="54"/>
      <c r="EZ500" s="54"/>
      <c r="FA500" s="54"/>
      <c r="FB500" s="54"/>
      <c r="FC500" s="54"/>
      <c r="FD500" s="54"/>
      <c r="FE500" s="54"/>
      <c r="FF500" s="54"/>
      <c r="FG500" s="54"/>
      <c r="FH500" s="54"/>
      <c r="FI500" s="54"/>
      <c r="FJ500" s="54"/>
      <c r="FK500" s="54"/>
      <c r="FL500" s="54"/>
      <c r="FM500" s="54"/>
      <c r="FN500" s="54"/>
      <c r="FO500" s="54"/>
      <c r="FP500" s="54"/>
      <c r="FQ500" s="54"/>
      <c r="FR500" s="54"/>
      <c r="FS500" s="54"/>
      <c r="FT500" s="54"/>
      <c r="FU500" s="54"/>
      <c r="FV500" s="54"/>
      <c r="FW500" s="54"/>
      <c r="FX500" s="54"/>
      <c r="FY500" s="54"/>
      <c r="FZ500" s="54"/>
      <c r="GA500" s="54"/>
      <c r="GB500" s="54"/>
      <c r="GC500" s="54"/>
      <c r="GD500" s="54"/>
      <c r="GE500" s="54"/>
      <c r="GF500" s="54"/>
      <c r="GG500" s="54"/>
      <c r="GH500" s="54"/>
      <c r="GI500" s="54"/>
      <c r="GJ500" s="54"/>
      <c r="GK500" s="54"/>
      <c r="GL500" s="54"/>
      <c r="GM500" s="54"/>
      <c r="GN500" s="54"/>
      <c r="GO500" s="54"/>
      <c r="GP500" s="54"/>
      <c r="GQ500" s="54"/>
      <c r="GR500" s="54"/>
      <c r="GS500" s="54"/>
      <c r="GT500" s="54"/>
      <c r="GU500" s="54"/>
      <c r="GV500" s="54"/>
      <c r="GW500" s="54"/>
      <c r="GX500" s="54"/>
      <c r="GY500" s="54"/>
      <c r="GZ500" s="54"/>
      <c r="HA500" s="54"/>
      <c r="HB500" s="54"/>
      <c r="HC500" s="54"/>
      <c r="HD500" s="54"/>
      <c r="HE500" s="54"/>
      <c r="HF500" s="54"/>
      <c r="HG500" s="54"/>
      <c r="HH500" s="54"/>
      <c r="HI500" s="54"/>
      <c r="HJ500" s="54"/>
      <c r="HK500" s="54"/>
      <c r="HL500" s="54"/>
      <c r="HM500" s="54"/>
      <c r="HN500" s="54"/>
      <c r="HO500" s="54"/>
      <c r="HP500" s="54"/>
      <c r="HQ500" s="54"/>
      <c r="HR500" s="54"/>
      <c r="HS500" s="54"/>
      <c r="HT500" s="54"/>
      <c r="HU500" s="54"/>
      <c r="HV500" s="54"/>
      <c r="HW500" s="54"/>
      <c r="HX500" s="54"/>
      <c r="HY500" s="54"/>
      <c r="HZ500" s="54"/>
      <c r="IA500" s="54"/>
      <c r="IB500" s="54"/>
      <c r="IC500" s="54"/>
      <c r="ID500" s="54"/>
      <c r="IE500" s="54"/>
      <c r="IF500" s="54"/>
      <c r="IG500" s="54"/>
      <c r="IH500" s="54"/>
      <c r="II500" s="54"/>
      <c r="IJ500" s="54"/>
      <c r="IK500" s="54"/>
      <c r="IL500" s="54"/>
      <c r="IM500" s="54"/>
      <c r="IN500" s="54"/>
      <c r="IO500" s="54"/>
      <c r="IP500" s="54"/>
      <c r="IQ500" s="54"/>
      <c r="IR500" s="54"/>
      <c r="IS500" s="54"/>
      <c r="IT500" s="54"/>
      <c r="IU500" s="54"/>
      <c r="IV500" s="54"/>
      <c r="IW500" s="54"/>
      <c r="IX500" s="54"/>
      <c r="IY500" s="54"/>
      <c r="IZ500" s="54"/>
      <c r="JA500" s="54"/>
      <c r="JB500" s="54"/>
      <c r="JC500" s="54"/>
      <c r="JD500" s="54"/>
      <c r="JE500" s="54"/>
      <c r="JF500" s="54"/>
      <c r="JG500" s="54"/>
      <c r="JH500" s="54"/>
      <c r="JI500" s="54"/>
      <c r="JJ500" s="54"/>
      <c r="JK500" s="54"/>
      <c r="JL500" s="54"/>
      <c r="JM500" s="54"/>
      <c r="JN500" s="54"/>
      <c r="JO500" s="54"/>
      <c r="JP500" s="54"/>
      <c r="JQ500" s="54"/>
      <c r="JR500" s="54"/>
      <c r="JS500" s="54"/>
      <c r="JT500" s="54"/>
      <c r="JU500" s="54"/>
      <c r="JV500" s="54"/>
      <c r="JW500" s="54"/>
      <c r="JX500" s="54"/>
      <c r="JY500" s="54"/>
      <c r="JZ500" s="54"/>
      <c r="KA500" s="54"/>
      <c r="KB500" s="54"/>
      <c r="KC500" s="54"/>
      <c r="KD500" s="54"/>
      <c r="KE500" s="54"/>
      <c r="KF500" s="54"/>
      <c r="KG500" s="54"/>
      <c r="KH500" s="54"/>
      <c r="KI500" s="54"/>
      <c r="KJ500" s="54"/>
      <c r="KK500" s="54"/>
      <c r="KL500" s="54"/>
      <c r="KM500" s="54"/>
      <c r="KN500" s="54"/>
      <c r="KO500" s="54"/>
      <c r="KP500" s="54"/>
      <c r="KQ500" s="54"/>
      <c r="KR500" s="54"/>
      <c r="KS500" s="54"/>
      <c r="KT500" s="54"/>
      <c r="KU500" s="54"/>
      <c r="KV500" s="54"/>
      <c r="KW500" s="54"/>
      <c r="KX500" s="54"/>
      <c r="KY500" s="54"/>
      <c r="KZ500" s="54"/>
      <c r="LA500" s="54"/>
      <c r="LB500" s="54"/>
      <c r="LC500" s="54"/>
      <c r="LD500" s="54"/>
      <c r="LE500" s="54"/>
      <c r="LF500" s="54"/>
      <c r="LG500" s="54"/>
      <c r="LH500" s="54"/>
      <c r="LI500" s="54"/>
      <c r="LJ500" s="54"/>
      <c r="LK500" s="54"/>
      <c r="LL500" s="54"/>
      <c r="LM500" s="54"/>
      <c r="LN500" s="54"/>
      <c r="LO500" s="54"/>
      <c r="LP500" s="54"/>
      <c r="LQ500" s="54"/>
      <c r="LR500" s="54"/>
      <c r="LS500" s="54"/>
      <c r="LT500" s="54"/>
      <c r="LU500" s="54"/>
      <c r="LV500" s="54"/>
      <c r="LW500" s="54"/>
      <c r="LX500" s="54"/>
      <c r="LY500" s="54"/>
      <c r="LZ500" s="54"/>
      <c r="MA500" s="54"/>
      <c r="MB500" s="54"/>
      <c r="MC500" s="54"/>
      <c r="MD500" s="54"/>
      <c r="ME500" s="54"/>
      <c r="MF500" s="54"/>
      <c r="MG500" s="54"/>
      <c r="MH500" s="54"/>
      <c r="MI500" s="54"/>
      <c r="MJ500" s="54"/>
      <c r="MK500" s="54"/>
      <c r="ML500" s="54"/>
      <c r="MM500" s="54"/>
      <c r="MN500" s="54"/>
      <c r="MO500" s="54"/>
      <c r="MP500" s="54"/>
      <c r="MQ500" s="54"/>
      <c r="MR500" s="54"/>
      <c r="MS500" s="54"/>
      <c r="MT500" s="54"/>
      <c r="MU500" s="54"/>
      <c r="MV500" s="54"/>
      <c r="MW500" s="54"/>
      <c r="MX500" s="54"/>
      <c r="MY500" s="54"/>
      <c r="MZ500" s="54"/>
      <c r="NA500" s="54"/>
      <c r="NB500" s="54"/>
      <c r="NC500" s="54"/>
      <c r="ND500" s="54"/>
      <c r="NE500" s="54"/>
      <c r="NF500" s="54"/>
      <c r="NG500" s="54"/>
      <c r="NH500" s="54"/>
      <c r="NI500" s="54"/>
      <c r="NJ500" s="54"/>
      <c r="NK500" s="54"/>
      <c r="NL500" s="54"/>
      <c r="NM500" s="54"/>
      <c r="NN500" s="54"/>
      <c r="NO500" s="54"/>
      <c r="NP500" s="54"/>
      <c r="NQ500" s="54"/>
      <c r="NR500" s="54"/>
      <c r="NS500" s="54"/>
      <c r="NT500" s="54"/>
      <c r="NU500" s="54"/>
      <c r="NV500" s="54"/>
      <c r="NW500" s="54"/>
      <c r="NX500" s="54"/>
      <c r="NY500" s="54"/>
      <c r="NZ500" s="54"/>
      <c r="OA500" s="54"/>
      <c r="OB500" s="54"/>
      <c r="OC500" s="54"/>
      <c r="OD500" s="54"/>
      <c r="OE500" s="54"/>
      <c r="OF500" s="54"/>
      <c r="OG500" s="54"/>
      <c r="OH500" s="54"/>
      <c r="OI500" s="54"/>
      <c r="OJ500" s="54"/>
      <c r="OK500" s="54"/>
      <c r="OL500" s="54"/>
      <c r="OM500" s="54"/>
      <c r="ON500" s="54"/>
      <c r="OO500" s="54"/>
      <c r="OP500" s="54"/>
      <c r="OQ500" s="54"/>
      <c r="OR500" s="54"/>
      <c r="OS500" s="54"/>
      <c r="OT500" s="54"/>
      <c r="OU500" s="54"/>
      <c r="OV500" s="54"/>
      <c r="OW500" s="54"/>
      <c r="OX500" s="54"/>
      <c r="OY500" s="54"/>
      <c r="OZ500" s="54"/>
      <c r="PA500" s="54"/>
      <c r="PB500" s="54"/>
      <c r="PC500" s="54"/>
      <c r="PD500" s="54"/>
      <c r="PE500" s="54"/>
      <c r="PF500" s="54"/>
      <c r="PG500" s="54"/>
      <c r="PH500" s="54"/>
      <c r="PI500" s="54"/>
      <c r="PJ500" s="54"/>
      <c r="PK500" s="54"/>
      <c r="PL500" s="54"/>
      <c r="PM500" s="54"/>
      <c r="PN500" s="54"/>
      <c r="PO500" s="54"/>
      <c r="PP500" s="54"/>
      <c r="PQ500" s="54"/>
      <c r="PR500" s="54"/>
      <c r="PS500" s="54"/>
      <c r="PT500" s="54"/>
      <c r="PU500" s="54"/>
      <c r="PV500" s="54"/>
      <c r="PW500" s="54"/>
      <c r="PX500" s="54"/>
      <c r="PY500" s="54"/>
      <c r="PZ500" s="54"/>
      <c r="QA500" s="54"/>
      <c r="QB500" s="54"/>
      <c r="QC500" s="54"/>
      <c r="QD500" s="54"/>
      <c r="QE500" s="54"/>
      <c r="QF500" s="54"/>
      <c r="QG500" s="54"/>
      <c r="QH500" s="54"/>
      <c r="QI500" s="54"/>
      <c r="QJ500" s="54"/>
      <c r="QK500" s="54"/>
      <c r="QL500" s="54"/>
      <c r="QM500" s="54"/>
      <c r="QN500" s="54"/>
      <c r="QO500" s="54"/>
      <c r="QP500" s="54"/>
      <c r="QQ500" s="54"/>
      <c r="QR500" s="54"/>
      <c r="QS500" s="54"/>
      <c r="QT500" s="54"/>
      <c r="QU500" s="54"/>
      <c r="QV500" s="54"/>
      <c r="QW500" s="54"/>
      <c r="QX500" s="54"/>
      <c r="QY500" s="54"/>
      <c r="QZ500" s="54"/>
      <c r="RA500" s="54"/>
      <c r="RB500" s="54"/>
      <c r="RC500" s="54"/>
      <c r="RD500" s="54"/>
      <c r="RE500" s="54"/>
      <c r="RF500" s="54"/>
      <c r="RG500" s="54"/>
      <c r="RH500" s="54"/>
      <c r="RI500" s="54"/>
      <c r="RJ500" s="54"/>
      <c r="RK500" s="54"/>
      <c r="RL500" s="54"/>
      <c r="RM500" s="54"/>
      <c r="RN500" s="54"/>
      <c r="RO500" s="54"/>
      <c r="RP500" s="54"/>
      <c r="RQ500" s="54"/>
      <c r="RR500" s="54"/>
      <c r="RS500" s="54"/>
      <c r="RT500" s="54"/>
      <c r="RU500" s="54"/>
      <c r="RV500" s="54"/>
      <c r="RW500" s="54"/>
      <c r="RX500" s="54"/>
      <c r="RY500" s="54"/>
      <c r="RZ500" s="54"/>
      <c r="SA500" s="54"/>
      <c r="SB500" s="54"/>
      <c r="SC500" s="54"/>
      <c r="SD500" s="54"/>
      <c r="SE500" s="54"/>
      <c r="SF500" s="54"/>
      <c r="SG500" s="54"/>
      <c r="SH500" s="54"/>
      <c r="SI500" s="54"/>
      <c r="SJ500" s="54"/>
      <c r="SK500" s="54"/>
      <c r="SL500" s="54"/>
      <c r="SM500" s="54"/>
      <c r="SN500" s="54"/>
      <c r="SO500" s="54"/>
      <c r="SP500" s="54"/>
      <c r="SQ500" s="54"/>
      <c r="SR500" s="54"/>
      <c r="SS500" s="54"/>
      <c r="ST500" s="54"/>
      <c r="SU500" s="54"/>
      <c r="SV500" s="54"/>
      <c r="SW500" s="54"/>
      <c r="SX500" s="54"/>
      <c r="SY500" s="54"/>
      <c r="SZ500" s="54"/>
      <c r="TA500" s="54"/>
      <c r="TB500" s="54"/>
      <c r="TC500" s="54"/>
      <c r="TD500" s="54"/>
      <c r="TE500" s="54"/>
      <c r="TF500" s="54"/>
      <c r="TG500" s="54"/>
      <c r="TH500" s="54"/>
      <c r="TI500" s="54"/>
      <c r="TJ500" s="54"/>
      <c r="TK500" s="54"/>
      <c r="TL500" s="54"/>
      <c r="TM500" s="54"/>
      <c r="TN500" s="54"/>
      <c r="TO500" s="54"/>
      <c r="TP500" s="54"/>
      <c r="TQ500" s="54"/>
      <c r="TR500" s="54"/>
      <c r="TS500" s="54"/>
      <c r="TT500" s="54"/>
      <c r="TU500" s="54"/>
      <c r="TV500" s="54"/>
      <c r="TW500" s="54"/>
      <c r="TX500" s="54"/>
      <c r="TY500" s="54"/>
      <c r="TZ500" s="54"/>
      <c r="UA500" s="54"/>
      <c r="UB500" s="54"/>
      <c r="UC500" s="54"/>
      <c r="UD500" s="54"/>
      <c r="UE500" s="54"/>
      <c r="UF500" s="54"/>
      <c r="UG500" s="54"/>
      <c r="UH500" s="54"/>
      <c r="UI500" s="54"/>
      <c r="UJ500" s="54"/>
      <c r="UK500" s="54"/>
      <c r="UL500" s="54"/>
      <c r="UM500" s="54"/>
      <c r="UN500" s="54"/>
      <c r="UO500" s="54"/>
      <c r="UP500" s="54"/>
      <c r="UQ500" s="54"/>
      <c r="UR500" s="54"/>
      <c r="US500" s="54"/>
      <c r="UT500" s="54"/>
      <c r="UU500" s="54"/>
      <c r="UV500" s="54"/>
      <c r="UW500" s="54"/>
      <c r="UX500" s="54"/>
      <c r="UY500" s="54"/>
      <c r="UZ500" s="54"/>
      <c r="VA500" s="54"/>
      <c r="VB500" s="54"/>
      <c r="VC500" s="54"/>
      <c r="VD500" s="54"/>
      <c r="VE500" s="54"/>
      <c r="VF500" s="54"/>
      <c r="VG500" s="54"/>
      <c r="VH500" s="54"/>
      <c r="VI500" s="54"/>
      <c r="VJ500" s="54"/>
      <c r="VK500" s="54"/>
      <c r="VL500" s="54"/>
      <c r="VM500" s="54"/>
      <c r="VN500" s="54"/>
      <c r="VO500" s="54"/>
      <c r="VP500" s="54"/>
      <c r="VQ500" s="54"/>
      <c r="VR500" s="54"/>
      <c r="VS500" s="54"/>
      <c r="VT500" s="54"/>
      <c r="VU500" s="54"/>
      <c r="VV500" s="54"/>
      <c r="VW500" s="54"/>
      <c r="VX500" s="54"/>
      <c r="VY500" s="54"/>
      <c r="VZ500" s="54"/>
      <c r="WA500" s="54"/>
      <c r="WB500" s="54"/>
      <c r="WC500" s="54"/>
      <c r="WD500" s="54"/>
      <c r="WE500" s="54"/>
      <c r="WF500" s="54"/>
      <c r="WG500" s="54"/>
      <c r="WH500" s="54"/>
      <c r="WI500" s="54"/>
      <c r="WJ500" s="54"/>
      <c r="WK500" s="54"/>
      <c r="WL500" s="54"/>
      <c r="WM500" s="54"/>
      <c r="WN500" s="54"/>
      <c r="WO500" s="54"/>
      <c r="WP500" s="54"/>
      <c r="WQ500" s="54"/>
      <c r="WR500" s="54"/>
      <c r="WS500" s="54"/>
      <c r="WT500" s="54"/>
      <c r="WU500" s="54"/>
      <c r="WV500" s="54"/>
      <c r="WW500" s="54"/>
      <c r="WX500" s="54"/>
      <c r="WY500" s="54"/>
      <c r="WZ500" s="54"/>
      <c r="XA500" s="54"/>
      <c r="XB500" s="54"/>
      <c r="XC500" s="54"/>
      <c r="XD500" s="54"/>
      <c r="XE500" s="54"/>
      <c r="XF500" s="54"/>
      <c r="XG500" s="54"/>
      <c r="XH500" s="54"/>
      <c r="XI500" s="54"/>
      <c r="XJ500" s="54"/>
      <c r="XK500" s="54"/>
      <c r="XL500" s="54"/>
      <c r="XM500" s="54"/>
      <c r="XN500" s="54"/>
      <c r="XO500" s="54"/>
      <c r="XP500" s="54"/>
      <c r="XQ500" s="54"/>
      <c r="XR500" s="54"/>
      <c r="XS500" s="54"/>
      <c r="XT500" s="54"/>
      <c r="XU500" s="54"/>
      <c r="XV500" s="54"/>
      <c r="XW500" s="54"/>
      <c r="XX500" s="54"/>
      <c r="XY500" s="54"/>
      <c r="XZ500" s="54"/>
      <c r="YA500" s="54"/>
      <c r="YB500" s="54"/>
      <c r="YC500" s="54"/>
      <c r="YD500" s="54"/>
      <c r="YE500" s="54"/>
      <c r="YF500" s="54"/>
      <c r="YG500" s="54"/>
      <c r="YH500" s="54"/>
      <c r="YI500" s="54"/>
      <c r="YJ500" s="54"/>
      <c r="YK500" s="54"/>
      <c r="YL500" s="54"/>
      <c r="YM500" s="54"/>
      <c r="YN500" s="54"/>
      <c r="YO500" s="54"/>
      <c r="YP500" s="54"/>
      <c r="YQ500" s="54"/>
      <c r="YR500" s="54"/>
      <c r="YS500" s="54"/>
      <c r="YT500" s="54"/>
      <c r="YU500" s="54"/>
      <c r="YV500" s="54"/>
      <c r="YW500" s="54"/>
      <c r="YX500" s="54"/>
      <c r="YY500" s="54"/>
      <c r="YZ500" s="54"/>
      <c r="ZA500" s="54"/>
      <c r="ZB500" s="54"/>
      <c r="ZC500" s="54"/>
      <c r="ZD500" s="54"/>
      <c r="ZE500" s="54"/>
    </row>
    <row r="501" spans="1:681" s="25" customFormat="1" ht="135" customHeight="1">
      <c r="A501" s="226"/>
      <c r="B501" s="81">
        <v>10</v>
      </c>
      <c r="C501" s="57" t="s">
        <v>1272</v>
      </c>
      <c r="D501" s="131" t="s">
        <v>982</v>
      </c>
      <c r="E501" s="131" t="s">
        <v>1275</v>
      </c>
      <c r="F501" s="144"/>
      <c r="G501" s="143"/>
      <c r="H501" s="143"/>
      <c r="I501" s="143"/>
      <c r="J501" s="143"/>
      <c r="K501" s="143"/>
      <c r="L501" s="123" t="s">
        <v>1293</v>
      </c>
      <c r="M501" s="123" t="s">
        <v>1294</v>
      </c>
      <c r="N501" s="54"/>
      <c r="O501" s="54"/>
      <c r="P501" s="54"/>
      <c r="Q501" s="54"/>
      <c r="R501" s="54"/>
      <c r="S501" s="54"/>
      <c r="T501" s="54"/>
      <c r="U501" s="54"/>
      <c r="V501" s="54"/>
      <c r="W501" s="54"/>
      <c r="X501" s="54"/>
      <c r="Y501" s="54"/>
      <c r="Z501" s="54"/>
      <c r="AA501" s="54"/>
      <c r="AB501" s="54"/>
      <c r="AC501" s="54"/>
      <c r="AD501" s="54"/>
      <c r="AE501" s="54"/>
      <c r="AF501" s="54"/>
      <c r="AG501" s="54"/>
      <c r="AH501" s="54"/>
      <c r="AI501" s="54"/>
      <c r="AJ501" s="54"/>
      <c r="AK501" s="54"/>
      <c r="AL501" s="54"/>
      <c r="AM501" s="54"/>
      <c r="AN501" s="54"/>
      <c r="AO501" s="54"/>
      <c r="AP501" s="54"/>
      <c r="AQ501" s="54"/>
      <c r="AR501" s="54"/>
      <c r="AS501" s="54"/>
      <c r="AT501" s="54"/>
      <c r="AU501" s="54"/>
      <c r="AV501" s="54"/>
      <c r="AW501" s="54"/>
      <c r="AX501" s="54"/>
      <c r="AY501" s="54"/>
      <c r="AZ501" s="54"/>
      <c r="BA501" s="54"/>
      <c r="BB501" s="54"/>
      <c r="BC501" s="54"/>
      <c r="BD501" s="54"/>
      <c r="BE501" s="54"/>
      <c r="BF501" s="54"/>
      <c r="BG501" s="54"/>
      <c r="BH501" s="54"/>
      <c r="BI501" s="54"/>
      <c r="BJ501" s="54"/>
      <c r="BK501" s="54"/>
      <c r="BL501" s="54"/>
      <c r="BM501" s="54"/>
      <c r="BN501" s="54"/>
      <c r="BO501" s="54"/>
      <c r="BP501" s="54"/>
      <c r="BQ501" s="54"/>
      <c r="BR501" s="54"/>
      <c r="BS501" s="54"/>
      <c r="BT501" s="54"/>
      <c r="BU501" s="54"/>
      <c r="BV501" s="54"/>
      <c r="BW501" s="54"/>
      <c r="BX501" s="54"/>
      <c r="BY501" s="54"/>
      <c r="BZ501" s="54"/>
      <c r="CA501" s="54"/>
      <c r="CB501" s="54"/>
      <c r="CC501" s="54"/>
      <c r="CD501" s="54"/>
      <c r="CE501" s="54"/>
      <c r="CF501" s="54"/>
      <c r="CG501" s="54"/>
      <c r="CH501" s="54"/>
      <c r="CI501" s="54"/>
      <c r="CJ501" s="54"/>
      <c r="CK501" s="54"/>
      <c r="CL501" s="54"/>
      <c r="CM501" s="54"/>
      <c r="CN501" s="54"/>
      <c r="CO501" s="54"/>
      <c r="CP501" s="54"/>
      <c r="CQ501" s="54"/>
      <c r="CR501" s="54"/>
      <c r="CS501" s="54"/>
      <c r="CT501" s="54"/>
      <c r="CU501" s="54"/>
      <c r="CV501" s="54"/>
      <c r="CW501" s="54"/>
      <c r="CX501" s="54"/>
      <c r="CY501" s="54"/>
      <c r="CZ501" s="54"/>
      <c r="DA501" s="54"/>
      <c r="DB501" s="54"/>
      <c r="DC501" s="54"/>
      <c r="DD501" s="54"/>
      <c r="DE501" s="54"/>
      <c r="DF501" s="54"/>
      <c r="DG501" s="54"/>
      <c r="DH501" s="54"/>
      <c r="DI501" s="54"/>
      <c r="DJ501" s="54"/>
      <c r="DK501" s="54"/>
      <c r="DL501" s="54"/>
      <c r="DM501" s="54"/>
      <c r="DN501" s="54"/>
      <c r="DO501" s="54"/>
      <c r="DP501" s="54"/>
      <c r="DQ501" s="54"/>
      <c r="DR501" s="54"/>
      <c r="DS501" s="54"/>
      <c r="DT501" s="54"/>
      <c r="DU501" s="54"/>
      <c r="DV501" s="54"/>
      <c r="DW501" s="54"/>
      <c r="DX501" s="54"/>
      <c r="DY501" s="54"/>
      <c r="DZ501" s="54"/>
      <c r="EA501" s="54"/>
      <c r="EB501" s="54"/>
      <c r="EC501" s="54"/>
      <c r="ED501" s="54"/>
      <c r="EE501" s="54"/>
      <c r="EF501" s="54"/>
      <c r="EG501" s="54"/>
      <c r="EH501" s="54"/>
      <c r="EI501" s="54"/>
      <c r="EJ501" s="54"/>
      <c r="EK501" s="54"/>
      <c r="EL501" s="54"/>
      <c r="EM501" s="54"/>
      <c r="EN501" s="54"/>
      <c r="EO501" s="54"/>
      <c r="EP501" s="54"/>
      <c r="EQ501" s="54"/>
      <c r="ER501" s="54"/>
      <c r="ES501" s="54"/>
      <c r="ET501" s="54"/>
      <c r="EU501" s="54"/>
      <c r="EV501" s="54"/>
      <c r="EW501" s="54"/>
      <c r="EX501" s="54"/>
      <c r="EY501" s="54"/>
      <c r="EZ501" s="54"/>
      <c r="FA501" s="54"/>
      <c r="FB501" s="54"/>
      <c r="FC501" s="54"/>
      <c r="FD501" s="54"/>
      <c r="FE501" s="54"/>
      <c r="FF501" s="54"/>
      <c r="FG501" s="54"/>
      <c r="FH501" s="54"/>
      <c r="FI501" s="54"/>
      <c r="FJ501" s="54"/>
      <c r="FK501" s="54"/>
      <c r="FL501" s="54"/>
      <c r="FM501" s="54"/>
      <c r="FN501" s="54"/>
      <c r="FO501" s="54"/>
      <c r="FP501" s="54"/>
      <c r="FQ501" s="54"/>
      <c r="FR501" s="54"/>
      <c r="FS501" s="54"/>
      <c r="FT501" s="54"/>
      <c r="FU501" s="54"/>
      <c r="FV501" s="54"/>
      <c r="FW501" s="54"/>
      <c r="FX501" s="54"/>
      <c r="FY501" s="54"/>
      <c r="FZ501" s="54"/>
      <c r="GA501" s="54"/>
      <c r="GB501" s="54"/>
      <c r="GC501" s="54"/>
      <c r="GD501" s="54"/>
      <c r="GE501" s="54"/>
      <c r="GF501" s="54"/>
      <c r="GG501" s="54"/>
      <c r="GH501" s="54"/>
      <c r="GI501" s="54"/>
      <c r="GJ501" s="54"/>
      <c r="GK501" s="54"/>
      <c r="GL501" s="54"/>
      <c r="GM501" s="54"/>
      <c r="GN501" s="54"/>
      <c r="GO501" s="54"/>
      <c r="GP501" s="54"/>
      <c r="GQ501" s="54"/>
      <c r="GR501" s="54"/>
      <c r="GS501" s="54"/>
      <c r="GT501" s="54"/>
      <c r="GU501" s="54"/>
      <c r="GV501" s="54"/>
      <c r="GW501" s="54"/>
      <c r="GX501" s="54"/>
      <c r="GY501" s="54"/>
      <c r="GZ501" s="54"/>
      <c r="HA501" s="54"/>
      <c r="HB501" s="54"/>
      <c r="HC501" s="54"/>
      <c r="HD501" s="54"/>
      <c r="HE501" s="54"/>
      <c r="HF501" s="54"/>
      <c r="HG501" s="54"/>
      <c r="HH501" s="54"/>
      <c r="HI501" s="54"/>
      <c r="HJ501" s="54"/>
      <c r="HK501" s="54"/>
      <c r="HL501" s="54"/>
      <c r="HM501" s="54"/>
      <c r="HN501" s="54"/>
      <c r="HO501" s="54"/>
      <c r="HP501" s="54"/>
      <c r="HQ501" s="54"/>
      <c r="HR501" s="54"/>
      <c r="HS501" s="54"/>
      <c r="HT501" s="54"/>
      <c r="HU501" s="54"/>
      <c r="HV501" s="54"/>
      <c r="HW501" s="54"/>
      <c r="HX501" s="54"/>
      <c r="HY501" s="54"/>
      <c r="HZ501" s="54"/>
      <c r="IA501" s="54"/>
      <c r="IB501" s="54"/>
      <c r="IC501" s="54"/>
      <c r="ID501" s="54"/>
      <c r="IE501" s="54"/>
      <c r="IF501" s="54"/>
      <c r="IG501" s="54"/>
      <c r="IH501" s="54"/>
      <c r="II501" s="54"/>
      <c r="IJ501" s="54"/>
      <c r="IK501" s="54"/>
      <c r="IL501" s="54"/>
      <c r="IM501" s="54"/>
      <c r="IN501" s="54"/>
      <c r="IO501" s="54"/>
      <c r="IP501" s="54"/>
      <c r="IQ501" s="54"/>
      <c r="IR501" s="54"/>
      <c r="IS501" s="54"/>
      <c r="IT501" s="54"/>
      <c r="IU501" s="54"/>
      <c r="IV501" s="54"/>
      <c r="IW501" s="54"/>
      <c r="IX501" s="54"/>
      <c r="IY501" s="54"/>
      <c r="IZ501" s="54"/>
      <c r="JA501" s="54"/>
      <c r="JB501" s="54"/>
      <c r="JC501" s="54"/>
      <c r="JD501" s="54"/>
      <c r="JE501" s="54"/>
      <c r="JF501" s="54"/>
      <c r="JG501" s="54"/>
      <c r="JH501" s="54"/>
      <c r="JI501" s="54"/>
      <c r="JJ501" s="54"/>
      <c r="JK501" s="54"/>
      <c r="JL501" s="54"/>
      <c r="JM501" s="54"/>
      <c r="JN501" s="54"/>
      <c r="JO501" s="54"/>
      <c r="JP501" s="54"/>
      <c r="JQ501" s="54"/>
      <c r="JR501" s="54"/>
      <c r="JS501" s="54"/>
      <c r="JT501" s="54"/>
      <c r="JU501" s="54"/>
      <c r="JV501" s="54"/>
      <c r="JW501" s="54"/>
      <c r="JX501" s="54"/>
      <c r="JY501" s="54"/>
      <c r="JZ501" s="54"/>
      <c r="KA501" s="54"/>
      <c r="KB501" s="54"/>
      <c r="KC501" s="54"/>
      <c r="KD501" s="54"/>
      <c r="KE501" s="54"/>
      <c r="KF501" s="54"/>
      <c r="KG501" s="54"/>
      <c r="KH501" s="54"/>
      <c r="KI501" s="54"/>
      <c r="KJ501" s="54"/>
      <c r="KK501" s="54"/>
      <c r="KL501" s="54"/>
      <c r="KM501" s="54"/>
      <c r="KN501" s="54"/>
      <c r="KO501" s="54"/>
      <c r="KP501" s="54"/>
      <c r="KQ501" s="54"/>
      <c r="KR501" s="54"/>
      <c r="KS501" s="54"/>
      <c r="KT501" s="54"/>
      <c r="KU501" s="54"/>
      <c r="KV501" s="54"/>
      <c r="KW501" s="54"/>
      <c r="KX501" s="54"/>
      <c r="KY501" s="54"/>
      <c r="KZ501" s="54"/>
      <c r="LA501" s="54"/>
      <c r="LB501" s="54"/>
      <c r="LC501" s="54"/>
      <c r="LD501" s="54"/>
      <c r="LE501" s="54"/>
      <c r="LF501" s="54"/>
      <c r="LG501" s="54"/>
      <c r="LH501" s="54"/>
      <c r="LI501" s="54"/>
      <c r="LJ501" s="54"/>
      <c r="LK501" s="54"/>
      <c r="LL501" s="54"/>
      <c r="LM501" s="54"/>
      <c r="LN501" s="54"/>
      <c r="LO501" s="54"/>
      <c r="LP501" s="54"/>
      <c r="LQ501" s="54"/>
      <c r="LR501" s="54"/>
      <c r="LS501" s="54"/>
      <c r="LT501" s="54"/>
      <c r="LU501" s="54"/>
      <c r="LV501" s="54"/>
      <c r="LW501" s="54"/>
      <c r="LX501" s="54"/>
      <c r="LY501" s="54"/>
      <c r="LZ501" s="54"/>
      <c r="MA501" s="54"/>
      <c r="MB501" s="54"/>
      <c r="MC501" s="54"/>
      <c r="MD501" s="54"/>
      <c r="ME501" s="54"/>
      <c r="MF501" s="54"/>
      <c r="MG501" s="54"/>
      <c r="MH501" s="54"/>
      <c r="MI501" s="54"/>
      <c r="MJ501" s="54"/>
      <c r="MK501" s="54"/>
      <c r="ML501" s="54"/>
      <c r="MM501" s="54"/>
      <c r="MN501" s="54"/>
      <c r="MO501" s="54"/>
      <c r="MP501" s="54"/>
      <c r="MQ501" s="54"/>
      <c r="MR501" s="54"/>
      <c r="MS501" s="54"/>
      <c r="MT501" s="54"/>
      <c r="MU501" s="54"/>
      <c r="MV501" s="54"/>
      <c r="MW501" s="54"/>
      <c r="MX501" s="54"/>
      <c r="MY501" s="54"/>
      <c r="MZ501" s="54"/>
      <c r="NA501" s="54"/>
      <c r="NB501" s="54"/>
      <c r="NC501" s="54"/>
      <c r="ND501" s="54"/>
      <c r="NE501" s="54"/>
      <c r="NF501" s="54"/>
      <c r="NG501" s="54"/>
      <c r="NH501" s="54"/>
      <c r="NI501" s="54"/>
      <c r="NJ501" s="54"/>
      <c r="NK501" s="54"/>
      <c r="NL501" s="54"/>
      <c r="NM501" s="54"/>
      <c r="NN501" s="54"/>
      <c r="NO501" s="54"/>
      <c r="NP501" s="54"/>
      <c r="NQ501" s="54"/>
      <c r="NR501" s="54"/>
      <c r="NS501" s="54"/>
      <c r="NT501" s="54"/>
      <c r="NU501" s="54"/>
      <c r="NV501" s="54"/>
      <c r="NW501" s="54"/>
      <c r="NX501" s="54"/>
      <c r="NY501" s="54"/>
      <c r="NZ501" s="54"/>
      <c r="OA501" s="54"/>
      <c r="OB501" s="54"/>
      <c r="OC501" s="54"/>
      <c r="OD501" s="54"/>
      <c r="OE501" s="54"/>
      <c r="OF501" s="54"/>
      <c r="OG501" s="54"/>
      <c r="OH501" s="54"/>
      <c r="OI501" s="54"/>
      <c r="OJ501" s="54"/>
      <c r="OK501" s="54"/>
      <c r="OL501" s="54"/>
      <c r="OM501" s="54"/>
      <c r="ON501" s="54"/>
      <c r="OO501" s="54"/>
      <c r="OP501" s="54"/>
      <c r="OQ501" s="54"/>
      <c r="OR501" s="54"/>
      <c r="OS501" s="54"/>
      <c r="OT501" s="54"/>
      <c r="OU501" s="54"/>
      <c r="OV501" s="54"/>
      <c r="OW501" s="54"/>
      <c r="OX501" s="54"/>
      <c r="OY501" s="54"/>
      <c r="OZ501" s="54"/>
      <c r="PA501" s="54"/>
      <c r="PB501" s="54"/>
      <c r="PC501" s="54"/>
      <c r="PD501" s="54"/>
      <c r="PE501" s="54"/>
      <c r="PF501" s="54"/>
      <c r="PG501" s="54"/>
      <c r="PH501" s="54"/>
      <c r="PI501" s="54"/>
      <c r="PJ501" s="54"/>
      <c r="PK501" s="54"/>
      <c r="PL501" s="54"/>
      <c r="PM501" s="54"/>
      <c r="PN501" s="54"/>
      <c r="PO501" s="54"/>
      <c r="PP501" s="54"/>
      <c r="PQ501" s="54"/>
      <c r="PR501" s="54"/>
      <c r="PS501" s="54"/>
      <c r="PT501" s="54"/>
      <c r="PU501" s="54"/>
      <c r="PV501" s="54"/>
      <c r="PW501" s="54"/>
      <c r="PX501" s="54"/>
      <c r="PY501" s="54"/>
      <c r="PZ501" s="54"/>
      <c r="QA501" s="54"/>
      <c r="QB501" s="54"/>
      <c r="QC501" s="54"/>
      <c r="QD501" s="54"/>
      <c r="QE501" s="54"/>
      <c r="QF501" s="54"/>
      <c r="QG501" s="54"/>
      <c r="QH501" s="54"/>
      <c r="QI501" s="54"/>
      <c r="QJ501" s="54"/>
      <c r="QK501" s="54"/>
      <c r="QL501" s="54"/>
      <c r="QM501" s="54"/>
      <c r="QN501" s="54"/>
      <c r="QO501" s="54"/>
      <c r="QP501" s="54"/>
      <c r="QQ501" s="54"/>
      <c r="QR501" s="54"/>
      <c r="QS501" s="54"/>
      <c r="QT501" s="54"/>
      <c r="QU501" s="54"/>
      <c r="QV501" s="54"/>
      <c r="QW501" s="54"/>
      <c r="QX501" s="54"/>
      <c r="QY501" s="54"/>
      <c r="QZ501" s="54"/>
      <c r="RA501" s="54"/>
      <c r="RB501" s="54"/>
      <c r="RC501" s="54"/>
      <c r="RD501" s="54"/>
      <c r="RE501" s="54"/>
      <c r="RF501" s="54"/>
      <c r="RG501" s="54"/>
      <c r="RH501" s="54"/>
      <c r="RI501" s="54"/>
      <c r="RJ501" s="54"/>
      <c r="RK501" s="54"/>
      <c r="RL501" s="54"/>
      <c r="RM501" s="54"/>
      <c r="RN501" s="54"/>
      <c r="RO501" s="54"/>
      <c r="RP501" s="54"/>
      <c r="RQ501" s="54"/>
      <c r="RR501" s="54"/>
      <c r="RS501" s="54"/>
      <c r="RT501" s="54"/>
      <c r="RU501" s="54"/>
      <c r="RV501" s="54"/>
      <c r="RW501" s="54"/>
      <c r="RX501" s="54"/>
      <c r="RY501" s="54"/>
      <c r="RZ501" s="54"/>
      <c r="SA501" s="54"/>
      <c r="SB501" s="54"/>
      <c r="SC501" s="54"/>
      <c r="SD501" s="54"/>
      <c r="SE501" s="54"/>
      <c r="SF501" s="54"/>
      <c r="SG501" s="54"/>
      <c r="SH501" s="54"/>
      <c r="SI501" s="54"/>
      <c r="SJ501" s="54"/>
      <c r="SK501" s="54"/>
      <c r="SL501" s="54"/>
      <c r="SM501" s="54"/>
      <c r="SN501" s="54"/>
      <c r="SO501" s="54"/>
      <c r="SP501" s="54"/>
      <c r="SQ501" s="54"/>
      <c r="SR501" s="54"/>
      <c r="SS501" s="54"/>
      <c r="ST501" s="54"/>
      <c r="SU501" s="54"/>
      <c r="SV501" s="54"/>
      <c r="SW501" s="54"/>
      <c r="SX501" s="54"/>
      <c r="SY501" s="54"/>
      <c r="SZ501" s="54"/>
      <c r="TA501" s="54"/>
      <c r="TB501" s="54"/>
      <c r="TC501" s="54"/>
      <c r="TD501" s="54"/>
      <c r="TE501" s="54"/>
      <c r="TF501" s="54"/>
      <c r="TG501" s="54"/>
      <c r="TH501" s="54"/>
      <c r="TI501" s="54"/>
      <c r="TJ501" s="54"/>
      <c r="TK501" s="54"/>
      <c r="TL501" s="54"/>
      <c r="TM501" s="54"/>
      <c r="TN501" s="54"/>
      <c r="TO501" s="54"/>
      <c r="TP501" s="54"/>
      <c r="TQ501" s="54"/>
      <c r="TR501" s="54"/>
      <c r="TS501" s="54"/>
      <c r="TT501" s="54"/>
      <c r="TU501" s="54"/>
      <c r="TV501" s="54"/>
      <c r="TW501" s="54"/>
      <c r="TX501" s="54"/>
      <c r="TY501" s="54"/>
      <c r="TZ501" s="54"/>
      <c r="UA501" s="54"/>
      <c r="UB501" s="54"/>
      <c r="UC501" s="54"/>
      <c r="UD501" s="54"/>
      <c r="UE501" s="54"/>
      <c r="UF501" s="54"/>
      <c r="UG501" s="54"/>
      <c r="UH501" s="54"/>
      <c r="UI501" s="54"/>
      <c r="UJ501" s="54"/>
      <c r="UK501" s="54"/>
      <c r="UL501" s="54"/>
      <c r="UM501" s="54"/>
      <c r="UN501" s="54"/>
      <c r="UO501" s="54"/>
      <c r="UP501" s="54"/>
      <c r="UQ501" s="54"/>
      <c r="UR501" s="54"/>
      <c r="US501" s="54"/>
      <c r="UT501" s="54"/>
      <c r="UU501" s="54"/>
      <c r="UV501" s="54"/>
      <c r="UW501" s="54"/>
      <c r="UX501" s="54"/>
      <c r="UY501" s="54"/>
      <c r="UZ501" s="54"/>
      <c r="VA501" s="54"/>
      <c r="VB501" s="54"/>
      <c r="VC501" s="54"/>
      <c r="VD501" s="54"/>
      <c r="VE501" s="54"/>
      <c r="VF501" s="54"/>
      <c r="VG501" s="54"/>
      <c r="VH501" s="54"/>
      <c r="VI501" s="54"/>
      <c r="VJ501" s="54"/>
      <c r="VK501" s="54"/>
      <c r="VL501" s="54"/>
      <c r="VM501" s="54"/>
      <c r="VN501" s="54"/>
      <c r="VO501" s="54"/>
      <c r="VP501" s="54"/>
      <c r="VQ501" s="54"/>
      <c r="VR501" s="54"/>
      <c r="VS501" s="54"/>
      <c r="VT501" s="54"/>
      <c r="VU501" s="54"/>
      <c r="VV501" s="54"/>
      <c r="VW501" s="54"/>
      <c r="VX501" s="54"/>
      <c r="VY501" s="54"/>
      <c r="VZ501" s="54"/>
      <c r="WA501" s="54"/>
      <c r="WB501" s="54"/>
      <c r="WC501" s="54"/>
      <c r="WD501" s="54"/>
      <c r="WE501" s="54"/>
      <c r="WF501" s="54"/>
      <c r="WG501" s="54"/>
      <c r="WH501" s="54"/>
      <c r="WI501" s="54"/>
      <c r="WJ501" s="54"/>
      <c r="WK501" s="54"/>
      <c r="WL501" s="54"/>
      <c r="WM501" s="54"/>
      <c r="WN501" s="54"/>
      <c r="WO501" s="54"/>
      <c r="WP501" s="54"/>
      <c r="WQ501" s="54"/>
      <c r="WR501" s="54"/>
      <c r="WS501" s="54"/>
      <c r="WT501" s="54"/>
      <c r="WU501" s="54"/>
      <c r="WV501" s="54"/>
      <c r="WW501" s="54"/>
      <c r="WX501" s="54"/>
      <c r="WY501" s="54"/>
      <c r="WZ501" s="54"/>
      <c r="XA501" s="54"/>
      <c r="XB501" s="54"/>
      <c r="XC501" s="54"/>
      <c r="XD501" s="54"/>
      <c r="XE501" s="54"/>
      <c r="XF501" s="54"/>
      <c r="XG501" s="54"/>
      <c r="XH501" s="54"/>
      <c r="XI501" s="54"/>
      <c r="XJ501" s="54"/>
      <c r="XK501" s="54"/>
      <c r="XL501" s="54"/>
      <c r="XM501" s="54"/>
      <c r="XN501" s="54"/>
      <c r="XO501" s="54"/>
      <c r="XP501" s="54"/>
      <c r="XQ501" s="54"/>
      <c r="XR501" s="54"/>
      <c r="XS501" s="54"/>
      <c r="XT501" s="54"/>
      <c r="XU501" s="54"/>
      <c r="XV501" s="54"/>
      <c r="XW501" s="54"/>
      <c r="XX501" s="54"/>
      <c r="XY501" s="54"/>
      <c r="XZ501" s="54"/>
      <c r="YA501" s="54"/>
      <c r="YB501" s="54"/>
      <c r="YC501" s="54"/>
      <c r="YD501" s="54"/>
      <c r="YE501" s="54"/>
      <c r="YF501" s="54"/>
      <c r="YG501" s="54"/>
      <c r="YH501" s="54"/>
      <c r="YI501" s="54"/>
      <c r="YJ501" s="54"/>
      <c r="YK501" s="54"/>
      <c r="YL501" s="54"/>
      <c r="YM501" s="54"/>
      <c r="YN501" s="54"/>
      <c r="YO501" s="54"/>
      <c r="YP501" s="54"/>
      <c r="YQ501" s="54"/>
      <c r="YR501" s="54"/>
      <c r="YS501" s="54"/>
      <c r="YT501" s="54"/>
      <c r="YU501" s="54"/>
      <c r="YV501" s="54"/>
      <c r="YW501" s="54"/>
      <c r="YX501" s="54"/>
      <c r="YY501" s="54"/>
      <c r="YZ501" s="54"/>
      <c r="ZA501" s="54"/>
      <c r="ZB501" s="54"/>
      <c r="ZC501" s="54"/>
      <c r="ZD501" s="54"/>
      <c r="ZE501" s="54"/>
    </row>
    <row r="502" spans="1:681" s="25" customFormat="1" ht="111" customHeight="1">
      <c r="A502" s="226"/>
      <c r="B502" s="81">
        <v>11</v>
      </c>
      <c r="C502" s="57" t="s">
        <v>1282</v>
      </c>
      <c r="D502" s="131" t="s">
        <v>982</v>
      </c>
      <c r="E502" s="131" t="s">
        <v>1284</v>
      </c>
      <c r="F502" s="144"/>
      <c r="G502" s="143"/>
      <c r="H502" s="143"/>
      <c r="I502" s="143"/>
      <c r="J502" s="143"/>
      <c r="K502" s="143"/>
      <c r="L502" s="123" t="s">
        <v>1295</v>
      </c>
      <c r="M502" s="123" t="s">
        <v>1294</v>
      </c>
      <c r="N502" s="54"/>
      <c r="O502" s="54"/>
      <c r="P502" s="54"/>
      <c r="Q502" s="54"/>
      <c r="R502" s="54"/>
      <c r="S502" s="54"/>
      <c r="T502" s="54"/>
      <c r="U502" s="54"/>
      <c r="V502" s="54"/>
      <c r="W502" s="54"/>
      <c r="X502" s="54"/>
      <c r="Y502" s="54"/>
      <c r="Z502" s="54"/>
      <c r="AA502" s="54"/>
      <c r="AB502" s="54"/>
      <c r="AC502" s="54"/>
      <c r="AD502" s="54"/>
      <c r="AE502" s="54"/>
      <c r="AF502" s="54"/>
      <c r="AG502" s="54"/>
      <c r="AH502" s="54"/>
      <c r="AI502" s="54"/>
      <c r="AJ502" s="54"/>
      <c r="AK502" s="54"/>
      <c r="AL502" s="54"/>
      <c r="AM502" s="54"/>
      <c r="AN502" s="54"/>
      <c r="AO502" s="54"/>
      <c r="AP502" s="54"/>
      <c r="AQ502" s="54"/>
      <c r="AR502" s="54"/>
      <c r="AS502" s="54"/>
      <c r="AT502" s="54"/>
      <c r="AU502" s="54"/>
      <c r="AV502" s="54"/>
      <c r="AW502" s="54"/>
      <c r="AX502" s="54"/>
      <c r="AY502" s="54"/>
      <c r="AZ502" s="54"/>
      <c r="BA502" s="54"/>
      <c r="BB502" s="54"/>
      <c r="BC502" s="54"/>
      <c r="BD502" s="54"/>
      <c r="BE502" s="54"/>
      <c r="BF502" s="54"/>
      <c r="BG502" s="54"/>
      <c r="BH502" s="54"/>
      <c r="BI502" s="54"/>
      <c r="BJ502" s="54"/>
      <c r="BK502" s="54"/>
      <c r="BL502" s="54"/>
      <c r="BM502" s="54"/>
      <c r="BN502" s="54"/>
      <c r="BO502" s="54"/>
      <c r="BP502" s="54"/>
      <c r="BQ502" s="54"/>
      <c r="BR502" s="54"/>
      <c r="BS502" s="54"/>
      <c r="BT502" s="54"/>
      <c r="BU502" s="54"/>
      <c r="BV502" s="54"/>
      <c r="BW502" s="54"/>
      <c r="BX502" s="54"/>
      <c r="BY502" s="54"/>
      <c r="BZ502" s="54"/>
      <c r="CA502" s="54"/>
      <c r="CB502" s="54"/>
      <c r="CC502" s="54"/>
      <c r="CD502" s="54"/>
      <c r="CE502" s="54"/>
      <c r="CF502" s="54"/>
      <c r="CG502" s="54"/>
      <c r="CH502" s="54"/>
      <c r="CI502" s="54"/>
      <c r="CJ502" s="54"/>
      <c r="CK502" s="54"/>
      <c r="CL502" s="54"/>
      <c r="CM502" s="54"/>
      <c r="CN502" s="54"/>
      <c r="CO502" s="54"/>
      <c r="CP502" s="54"/>
      <c r="CQ502" s="54"/>
      <c r="CR502" s="54"/>
      <c r="CS502" s="54"/>
      <c r="CT502" s="54"/>
      <c r="CU502" s="54"/>
      <c r="CV502" s="54"/>
      <c r="CW502" s="54"/>
      <c r="CX502" s="54"/>
      <c r="CY502" s="54"/>
      <c r="CZ502" s="54"/>
      <c r="DA502" s="54"/>
      <c r="DB502" s="54"/>
      <c r="DC502" s="54"/>
      <c r="DD502" s="54"/>
      <c r="DE502" s="54"/>
      <c r="DF502" s="54"/>
      <c r="DG502" s="54"/>
      <c r="DH502" s="54"/>
      <c r="DI502" s="54"/>
      <c r="DJ502" s="54"/>
      <c r="DK502" s="54"/>
      <c r="DL502" s="54"/>
      <c r="DM502" s="54"/>
      <c r="DN502" s="54"/>
      <c r="DO502" s="54"/>
      <c r="DP502" s="54"/>
      <c r="DQ502" s="54"/>
      <c r="DR502" s="54"/>
      <c r="DS502" s="54"/>
      <c r="DT502" s="54"/>
      <c r="DU502" s="54"/>
      <c r="DV502" s="54"/>
      <c r="DW502" s="54"/>
      <c r="DX502" s="54"/>
      <c r="DY502" s="54"/>
      <c r="DZ502" s="54"/>
      <c r="EA502" s="54"/>
      <c r="EB502" s="54"/>
      <c r="EC502" s="54"/>
      <c r="ED502" s="54"/>
      <c r="EE502" s="54"/>
      <c r="EF502" s="54"/>
      <c r="EG502" s="54"/>
      <c r="EH502" s="54"/>
      <c r="EI502" s="54"/>
      <c r="EJ502" s="54"/>
      <c r="EK502" s="54"/>
      <c r="EL502" s="54"/>
      <c r="EM502" s="54"/>
      <c r="EN502" s="54"/>
      <c r="EO502" s="54"/>
      <c r="EP502" s="54"/>
      <c r="EQ502" s="54"/>
      <c r="ER502" s="54"/>
      <c r="ES502" s="54"/>
      <c r="ET502" s="54"/>
      <c r="EU502" s="54"/>
      <c r="EV502" s="54"/>
      <c r="EW502" s="54"/>
      <c r="EX502" s="54"/>
      <c r="EY502" s="54"/>
      <c r="EZ502" s="54"/>
      <c r="FA502" s="54"/>
      <c r="FB502" s="54"/>
      <c r="FC502" s="54"/>
      <c r="FD502" s="54"/>
      <c r="FE502" s="54"/>
      <c r="FF502" s="54"/>
      <c r="FG502" s="54"/>
      <c r="FH502" s="54"/>
      <c r="FI502" s="54"/>
      <c r="FJ502" s="54"/>
      <c r="FK502" s="54"/>
      <c r="FL502" s="54"/>
      <c r="FM502" s="54"/>
      <c r="FN502" s="54"/>
      <c r="FO502" s="54"/>
      <c r="FP502" s="54"/>
      <c r="FQ502" s="54"/>
      <c r="FR502" s="54"/>
      <c r="FS502" s="54"/>
      <c r="FT502" s="54"/>
      <c r="FU502" s="54"/>
      <c r="FV502" s="54"/>
      <c r="FW502" s="54"/>
      <c r="FX502" s="54"/>
      <c r="FY502" s="54"/>
      <c r="FZ502" s="54"/>
      <c r="GA502" s="54"/>
      <c r="GB502" s="54"/>
      <c r="GC502" s="54"/>
      <c r="GD502" s="54"/>
      <c r="GE502" s="54"/>
      <c r="GF502" s="54"/>
      <c r="GG502" s="54"/>
      <c r="GH502" s="54"/>
      <c r="GI502" s="54"/>
      <c r="GJ502" s="54"/>
      <c r="GK502" s="54"/>
      <c r="GL502" s="54"/>
      <c r="GM502" s="54"/>
      <c r="GN502" s="54"/>
      <c r="GO502" s="54"/>
      <c r="GP502" s="54"/>
      <c r="GQ502" s="54"/>
      <c r="GR502" s="54"/>
      <c r="GS502" s="54"/>
      <c r="GT502" s="54"/>
      <c r="GU502" s="54"/>
      <c r="GV502" s="54"/>
      <c r="GW502" s="54"/>
      <c r="GX502" s="54"/>
      <c r="GY502" s="54"/>
      <c r="GZ502" s="54"/>
      <c r="HA502" s="54"/>
      <c r="HB502" s="54"/>
      <c r="HC502" s="54"/>
      <c r="HD502" s="54"/>
      <c r="HE502" s="54"/>
      <c r="HF502" s="54"/>
      <c r="HG502" s="54"/>
      <c r="HH502" s="54"/>
      <c r="HI502" s="54"/>
      <c r="HJ502" s="54"/>
      <c r="HK502" s="54"/>
      <c r="HL502" s="54"/>
      <c r="HM502" s="54"/>
      <c r="HN502" s="54"/>
      <c r="HO502" s="54"/>
      <c r="HP502" s="54"/>
      <c r="HQ502" s="54"/>
      <c r="HR502" s="54"/>
      <c r="HS502" s="54"/>
      <c r="HT502" s="54"/>
      <c r="HU502" s="54"/>
      <c r="HV502" s="54"/>
      <c r="HW502" s="54"/>
      <c r="HX502" s="54"/>
      <c r="HY502" s="54"/>
      <c r="HZ502" s="54"/>
      <c r="IA502" s="54"/>
      <c r="IB502" s="54"/>
      <c r="IC502" s="54"/>
      <c r="ID502" s="54"/>
      <c r="IE502" s="54"/>
      <c r="IF502" s="54"/>
      <c r="IG502" s="54"/>
      <c r="IH502" s="54"/>
      <c r="II502" s="54"/>
      <c r="IJ502" s="54"/>
      <c r="IK502" s="54"/>
      <c r="IL502" s="54"/>
      <c r="IM502" s="54"/>
      <c r="IN502" s="54"/>
      <c r="IO502" s="54"/>
      <c r="IP502" s="54"/>
      <c r="IQ502" s="54"/>
      <c r="IR502" s="54"/>
      <c r="IS502" s="54"/>
      <c r="IT502" s="54"/>
      <c r="IU502" s="54"/>
      <c r="IV502" s="54"/>
      <c r="IW502" s="54"/>
      <c r="IX502" s="54"/>
      <c r="IY502" s="54"/>
      <c r="IZ502" s="54"/>
      <c r="JA502" s="54"/>
      <c r="JB502" s="54"/>
      <c r="JC502" s="54"/>
      <c r="JD502" s="54"/>
      <c r="JE502" s="54"/>
      <c r="JF502" s="54"/>
      <c r="JG502" s="54"/>
      <c r="JH502" s="54"/>
      <c r="JI502" s="54"/>
      <c r="JJ502" s="54"/>
      <c r="JK502" s="54"/>
      <c r="JL502" s="54"/>
      <c r="JM502" s="54"/>
      <c r="JN502" s="54"/>
      <c r="JO502" s="54"/>
      <c r="JP502" s="54"/>
      <c r="JQ502" s="54"/>
      <c r="JR502" s="54"/>
      <c r="JS502" s="54"/>
      <c r="JT502" s="54"/>
      <c r="JU502" s="54"/>
      <c r="JV502" s="54"/>
      <c r="JW502" s="54"/>
      <c r="JX502" s="54"/>
      <c r="JY502" s="54"/>
      <c r="JZ502" s="54"/>
      <c r="KA502" s="54"/>
      <c r="KB502" s="54"/>
      <c r="KC502" s="54"/>
      <c r="KD502" s="54"/>
      <c r="KE502" s="54"/>
      <c r="KF502" s="54"/>
      <c r="KG502" s="54"/>
      <c r="KH502" s="54"/>
      <c r="KI502" s="54"/>
      <c r="KJ502" s="54"/>
      <c r="KK502" s="54"/>
      <c r="KL502" s="54"/>
      <c r="KM502" s="54"/>
      <c r="KN502" s="54"/>
      <c r="KO502" s="54"/>
      <c r="KP502" s="54"/>
      <c r="KQ502" s="54"/>
      <c r="KR502" s="54"/>
      <c r="KS502" s="54"/>
      <c r="KT502" s="54"/>
      <c r="KU502" s="54"/>
      <c r="KV502" s="54"/>
      <c r="KW502" s="54"/>
      <c r="KX502" s="54"/>
      <c r="KY502" s="54"/>
      <c r="KZ502" s="54"/>
      <c r="LA502" s="54"/>
      <c r="LB502" s="54"/>
      <c r="LC502" s="54"/>
      <c r="LD502" s="54"/>
      <c r="LE502" s="54"/>
      <c r="LF502" s="54"/>
      <c r="LG502" s="54"/>
      <c r="LH502" s="54"/>
      <c r="LI502" s="54"/>
      <c r="LJ502" s="54"/>
      <c r="LK502" s="54"/>
      <c r="LL502" s="54"/>
      <c r="LM502" s="54"/>
      <c r="LN502" s="54"/>
      <c r="LO502" s="54"/>
      <c r="LP502" s="54"/>
      <c r="LQ502" s="54"/>
      <c r="LR502" s="54"/>
      <c r="LS502" s="54"/>
      <c r="LT502" s="54"/>
      <c r="LU502" s="54"/>
      <c r="LV502" s="54"/>
      <c r="LW502" s="54"/>
      <c r="LX502" s="54"/>
      <c r="LY502" s="54"/>
      <c r="LZ502" s="54"/>
      <c r="MA502" s="54"/>
      <c r="MB502" s="54"/>
      <c r="MC502" s="54"/>
      <c r="MD502" s="54"/>
      <c r="ME502" s="54"/>
      <c r="MF502" s="54"/>
      <c r="MG502" s="54"/>
      <c r="MH502" s="54"/>
      <c r="MI502" s="54"/>
      <c r="MJ502" s="54"/>
      <c r="MK502" s="54"/>
      <c r="ML502" s="54"/>
      <c r="MM502" s="54"/>
      <c r="MN502" s="54"/>
      <c r="MO502" s="54"/>
      <c r="MP502" s="54"/>
      <c r="MQ502" s="54"/>
      <c r="MR502" s="54"/>
      <c r="MS502" s="54"/>
      <c r="MT502" s="54"/>
      <c r="MU502" s="54"/>
      <c r="MV502" s="54"/>
      <c r="MW502" s="54"/>
      <c r="MX502" s="54"/>
      <c r="MY502" s="54"/>
      <c r="MZ502" s="54"/>
      <c r="NA502" s="54"/>
      <c r="NB502" s="54"/>
      <c r="NC502" s="54"/>
      <c r="ND502" s="54"/>
      <c r="NE502" s="54"/>
      <c r="NF502" s="54"/>
      <c r="NG502" s="54"/>
      <c r="NH502" s="54"/>
      <c r="NI502" s="54"/>
      <c r="NJ502" s="54"/>
      <c r="NK502" s="54"/>
      <c r="NL502" s="54"/>
      <c r="NM502" s="54"/>
      <c r="NN502" s="54"/>
      <c r="NO502" s="54"/>
      <c r="NP502" s="54"/>
      <c r="NQ502" s="54"/>
      <c r="NR502" s="54"/>
      <c r="NS502" s="54"/>
      <c r="NT502" s="54"/>
      <c r="NU502" s="54"/>
      <c r="NV502" s="54"/>
      <c r="NW502" s="54"/>
      <c r="NX502" s="54"/>
      <c r="NY502" s="54"/>
      <c r="NZ502" s="54"/>
      <c r="OA502" s="54"/>
      <c r="OB502" s="54"/>
      <c r="OC502" s="54"/>
      <c r="OD502" s="54"/>
      <c r="OE502" s="54"/>
      <c r="OF502" s="54"/>
      <c r="OG502" s="54"/>
      <c r="OH502" s="54"/>
      <c r="OI502" s="54"/>
      <c r="OJ502" s="54"/>
      <c r="OK502" s="54"/>
      <c r="OL502" s="54"/>
      <c r="OM502" s="54"/>
      <c r="ON502" s="54"/>
      <c r="OO502" s="54"/>
      <c r="OP502" s="54"/>
      <c r="OQ502" s="54"/>
      <c r="OR502" s="54"/>
      <c r="OS502" s="54"/>
      <c r="OT502" s="54"/>
      <c r="OU502" s="54"/>
      <c r="OV502" s="54"/>
      <c r="OW502" s="54"/>
      <c r="OX502" s="54"/>
      <c r="OY502" s="54"/>
      <c r="OZ502" s="54"/>
      <c r="PA502" s="54"/>
      <c r="PB502" s="54"/>
      <c r="PC502" s="54"/>
      <c r="PD502" s="54"/>
      <c r="PE502" s="54"/>
      <c r="PF502" s="54"/>
      <c r="PG502" s="54"/>
      <c r="PH502" s="54"/>
      <c r="PI502" s="54"/>
      <c r="PJ502" s="54"/>
      <c r="PK502" s="54"/>
      <c r="PL502" s="54"/>
      <c r="PM502" s="54"/>
      <c r="PN502" s="54"/>
      <c r="PO502" s="54"/>
      <c r="PP502" s="54"/>
      <c r="PQ502" s="54"/>
      <c r="PR502" s="54"/>
      <c r="PS502" s="54"/>
      <c r="PT502" s="54"/>
      <c r="PU502" s="54"/>
      <c r="PV502" s="54"/>
      <c r="PW502" s="54"/>
      <c r="PX502" s="54"/>
      <c r="PY502" s="54"/>
      <c r="PZ502" s="54"/>
      <c r="QA502" s="54"/>
      <c r="QB502" s="54"/>
      <c r="QC502" s="54"/>
      <c r="QD502" s="54"/>
      <c r="QE502" s="54"/>
      <c r="QF502" s="54"/>
      <c r="QG502" s="54"/>
      <c r="QH502" s="54"/>
      <c r="QI502" s="54"/>
      <c r="QJ502" s="54"/>
      <c r="QK502" s="54"/>
      <c r="QL502" s="54"/>
      <c r="QM502" s="54"/>
      <c r="QN502" s="54"/>
      <c r="QO502" s="54"/>
      <c r="QP502" s="54"/>
      <c r="QQ502" s="54"/>
      <c r="QR502" s="54"/>
      <c r="QS502" s="54"/>
      <c r="QT502" s="54"/>
      <c r="QU502" s="54"/>
      <c r="QV502" s="54"/>
      <c r="QW502" s="54"/>
      <c r="QX502" s="54"/>
      <c r="QY502" s="54"/>
      <c r="QZ502" s="54"/>
      <c r="RA502" s="54"/>
      <c r="RB502" s="54"/>
      <c r="RC502" s="54"/>
      <c r="RD502" s="54"/>
      <c r="RE502" s="54"/>
      <c r="RF502" s="54"/>
      <c r="RG502" s="54"/>
      <c r="RH502" s="54"/>
      <c r="RI502" s="54"/>
      <c r="RJ502" s="54"/>
      <c r="RK502" s="54"/>
      <c r="RL502" s="54"/>
      <c r="RM502" s="54"/>
      <c r="RN502" s="54"/>
      <c r="RO502" s="54"/>
      <c r="RP502" s="54"/>
      <c r="RQ502" s="54"/>
      <c r="RR502" s="54"/>
      <c r="RS502" s="54"/>
      <c r="RT502" s="54"/>
      <c r="RU502" s="54"/>
      <c r="RV502" s="54"/>
      <c r="RW502" s="54"/>
      <c r="RX502" s="54"/>
      <c r="RY502" s="54"/>
      <c r="RZ502" s="54"/>
      <c r="SA502" s="54"/>
      <c r="SB502" s="54"/>
      <c r="SC502" s="54"/>
      <c r="SD502" s="54"/>
      <c r="SE502" s="54"/>
      <c r="SF502" s="54"/>
      <c r="SG502" s="54"/>
      <c r="SH502" s="54"/>
      <c r="SI502" s="54"/>
      <c r="SJ502" s="54"/>
      <c r="SK502" s="54"/>
      <c r="SL502" s="54"/>
      <c r="SM502" s="54"/>
      <c r="SN502" s="54"/>
      <c r="SO502" s="54"/>
      <c r="SP502" s="54"/>
      <c r="SQ502" s="54"/>
      <c r="SR502" s="54"/>
      <c r="SS502" s="54"/>
      <c r="ST502" s="54"/>
      <c r="SU502" s="54"/>
      <c r="SV502" s="54"/>
      <c r="SW502" s="54"/>
      <c r="SX502" s="54"/>
      <c r="SY502" s="54"/>
      <c r="SZ502" s="54"/>
      <c r="TA502" s="54"/>
      <c r="TB502" s="54"/>
      <c r="TC502" s="54"/>
      <c r="TD502" s="54"/>
      <c r="TE502" s="54"/>
      <c r="TF502" s="54"/>
      <c r="TG502" s="54"/>
      <c r="TH502" s="54"/>
      <c r="TI502" s="54"/>
      <c r="TJ502" s="54"/>
      <c r="TK502" s="54"/>
      <c r="TL502" s="54"/>
      <c r="TM502" s="54"/>
      <c r="TN502" s="54"/>
      <c r="TO502" s="54"/>
      <c r="TP502" s="54"/>
      <c r="TQ502" s="54"/>
      <c r="TR502" s="54"/>
      <c r="TS502" s="54"/>
      <c r="TT502" s="54"/>
      <c r="TU502" s="54"/>
      <c r="TV502" s="54"/>
      <c r="TW502" s="54"/>
      <c r="TX502" s="54"/>
      <c r="TY502" s="54"/>
      <c r="TZ502" s="54"/>
      <c r="UA502" s="54"/>
      <c r="UB502" s="54"/>
      <c r="UC502" s="54"/>
      <c r="UD502" s="54"/>
      <c r="UE502" s="54"/>
      <c r="UF502" s="54"/>
      <c r="UG502" s="54"/>
      <c r="UH502" s="54"/>
      <c r="UI502" s="54"/>
      <c r="UJ502" s="54"/>
      <c r="UK502" s="54"/>
      <c r="UL502" s="54"/>
      <c r="UM502" s="54"/>
      <c r="UN502" s="54"/>
      <c r="UO502" s="54"/>
      <c r="UP502" s="54"/>
      <c r="UQ502" s="54"/>
      <c r="UR502" s="54"/>
      <c r="US502" s="54"/>
      <c r="UT502" s="54"/>
      <c r="UU502" s="54"/>
      <c r="UV502" s="54"/>
      <c r="UW502" s="54"/>
      <c r="UX502" s="54"/>
      <c r="UY502" s="54"/>
      <c r="UZ502" s="54"/>
      <c r="VA502" s="54"/>
      <c r="VB502" s="54"/>
      <c r="VC502" s="54"/>
      <c r="VD502" s="54"/>
      <c r="VE502" s="54"/>
      <c r="VF502" s="54"/>
      <c r="VG502" s="54"/>
      <c r="VH502" s="54"/>
      <c r="VI502" s="54"/>
      <c r="VJ502" s="54"/>
      <c r="VK502" s="54"/>
      <c r="VL502" s="54"/>
      <c r="VM502" s="54"/>
      <c r="VN502" s="54"/>
      <c r="VO502" s="54"/>
      <c r="VP502" s="54"/>
      <c r="VQ502" s="54"/>
      <c r="VR502" s="54"/>
      <c r="VS502" s="54"/>
      <c r="VT502" s="54"/>
      <c r="VU502" s="54"/>
      <c r="VV502" s="54"/>
      <c r="VW502" s="54"/>
      <c r="VX502" s="54"/>
      <c r="VY502" s="54"/>
      <c r="VZ502" s="54"/>
      <c r="WA502" s="54"/>
      <c r="WB502" s="54"/>
      <c r="WC502" s="54"/>
      <c r="WD502" s="54"/>
      <c r="WE502" s="54"/>
      <c r="WF502" s="54"/>
      <c r="WG502" s="54"/>
      <c r="WH502" s="54"/>
      <c r="WI502" s="54"/>
      <c r="WJ502" s="54"/>
      <c r="WK502" s="54"/>
      <c r="WL502" s="54"/>
      <c r="WM502" s="54"/>
      <c r="WN502" s="54"/>
      <c r="WO502" s="54"/>
      <c r="WP502" s="54"/>
      <c r="WQ502" s="54"/>
      <c r="WR502" s="54"/>
      <c r="WS502" s="54"/>
      <c r="WT502" s="54"/>
      <c r="WU502" s="54"/>
      <c r="WV502" s="54"/>
      <c r="WW502" s="54"/>
      <c r="WX502" s="54"/>
      <c r="WY502" s="54"/>
      <c r="WZ502" s="54"/>
      <c r="XA502" s="54"/>
      <c r="XB502" s="54"/>
      <c r="XC502" s="54"/>
      <c r="XD502" s="54"/>
      <c r="XE502" s="54"/>
      <c r="XF502" s="54"/>
      <c r="XG502" s="54"/>
      <c r="XH502" s="54"/>
      <c r="XI502" s="54"/>
      <c r="XJ502" s="54"/>
      <c r="XK502" s="54"/>
      <c r="XL502" s="54"/>
      <c r="XM502" s="54"/>
      <c r="XN502" s="54"/>
      <c r="XO502" s="54"/>
      <c r="XP502" s="54"/>
      <c r="XQ502" s="54"/>
      <c r="XR502" s="54"/>
      <c r="XS502" s="54"/>
      <c r="XT502" s="54"/>
      <c r="XU502" s="54"/>
      <c r="XV502" s="54"/>
      <c r="XW502" s="54"/>
      <c r="XX502" s="54"/>
      <c r="XY502" s="54"/>
      <c r="XZ502" s="54"/>
      <c r="YA502" s="54"/>
      <c r="YB502" s="54"/>
      <c r="YC502" s="54"/>
      <c r="YD502" s="54"/>
      <c r="YE502" s="54"/>
      <c r="YF502" s="54"/>
      <c r="YG502" s="54"/>
      <c r="YH502" s="54"/>
      <c r="YI502" s="54"/>
      <c r="YJ502" s="54"/>
      <c r="YK502" s="54"/>
      <c r="YL502" s="54"/>
      <c r="YM502" s="54"/>
      <c r="YN502" s="54"/>
      <c r="YO502" s="54"/>
      <c r="YP502" s="54"/>
      <c r="YQ502" s="54"/>
      <c r="YR502" s="54"/>
      <c r="YS502" s="54"/>
      <c r="YT502" s="54"/>
      <c r="YU502" s="54"/>
      <c r="YV502" s="54"/>
      <c r="YW502" s="54"/>
      <c r="YX502" s="54"/>
      <c r="YY502" s="54"/>
      <c r="YZ502" s="54"/>
      <c r="ZA502" s="54"/>
      <c r="ZB502" s="54"/>
      <c r="ZC502" s="54"/>
      <c r="ZD502" s="54"/>
      <c r="ZE502" s="54"/>
    </row>
    <row r="503" spans="1:681" s="25" customFormat="1" ht="67.5" customHeight="1">
      <c r="A503" s="226"/>
      <c r="B503" s="81">
        <v>12</v>
      </c>
      <c r="C503" s="57" t="s">
        <v>983</v>
      </c>
      <c r="D503" s="131" t="s">
        <v>982</v>
      </c>
      <c r="E503" s="131" t="s">
        <v>1275</v>
      </c>
      <c r="F503" s="144"/>
      <c r="G503" s="143"/>
      <c r="H503" s="143"/>
      <c r="I503" s="143"/>
      <c r="J503" s="143"/>
      <c r="K503" s="143"/>
      <c r="L503" s="123" t="s">
        <v>986</v>
      </c>
      <c r="M503" s="123" t="s">
        <v>1296</v>
      </c>
      <c r="N503" s="54"/>
      <c r="O503" s="54"/>
      <c r="P503" s="54"/>
      <c r="Q503" s="54"/>
      <c r="R503" s="54"/>
      <c r="S503" s="54"/>
      <c r="T503" s="54"/>
      <c r="U503" s="54"/>
      <c r="V503" s="54"/>
      <c r="W503" s="54"/>
      <c r="X503" s="54"/>
      <c r="Y503" s="54"/>
      <c r="Z503" s="54"/>
      <c r="AA503" s="54"/>
      <c r="AB503" s="54"/>
      <c r="AC503" s="54"/>
      <c r="AD503" s="54"/>
      <c r="AE503" s="54"/>
      <c r="AF503" s="54"/>
      <c r="AG503" s="54"/>
      <c r="AH503" s="54"/>
      <c r="AI503" s="54"/>
      <c r="AJ503" s="54"/>
      <c r="AK503" s="54"/>
      <c r="AL503" s="54"/>
      <c r="AM503" s="54"/>
      <c r="AN503" s="54"/>
      <c r="AO503" s="54"/>
      <c r="AP503" s="54"/>
      <c r="AQ503" s="54"/>
      <c r="AR503" s="54"/>
      <c r="AS503" s="54"/>
      <c r="AT503" s="54"/>
      <c r="AU503" s="54"/>
      <c r="AV503" s="54"/>
      <c r="AW503" s="54"/>
      <c r="AX503" s="54"/>
      <c r="AY503" s="54"/>
      <c r="AZ503" s="54"/>
      <c r="BA503" s="54"/>
      <c r="BB503" s="54"/>
      <c r="BC503" s="54"/>
      <c r="BD503" s="54"/>
      <c r="BE503" s="54"/>
      <c r="BF503" s="54"/>
      <c r="BG503" s="54"/>
      <c r="BH503" s="54"/>
      <c r="BI503" s="54"/>
      <c r="BJ503" s="54"/>
      <c r="BK503" s="54"/>
      <c r="BL503" s="54"/>
      <c r="BM503" s="54"/>
      <c r="BN503" s="54"/>
      <c r="BO503" s="54"/>
      <c r="BP503" s="54"/>
      <c r="BQ503" s="54"/>
      <c r="BR503" s="54"/>
      <c r="BS503" s="54"/>
      <c r="BT503" s="54"/>
      <c r="BU503" s="54"/>
      <c r="BV503" s="54"/>
      <c r="BW503" s="54"/>
      <c r="BX503" s="54"/>
      <c r="BY503" s="54"/>
      <c r="BZ503" s="54"/>
      <c r="CA503" s="54"/>
      <c r="CB503" s="54"/>
      <c r="CC503" s="54"/>
      <c r="CD503" s="54"/>
      <c r="CE503" s="54"/>
      <c r="CF503" s="54"/>
      <c r="CG503" s="54"/>
      <c r="CH503" s="54"/>
      <c r="CI503" s="54"/>
      <c r="CJ503" s="54"/>
      <c r="CK503" s="54"/>
      <c r="CL503" s="54"/>
      <c r="CM503" s="54"/>
      <c r="CN503" s="54"/>
      <c r="CO503" s="54"/>
      <c r="CP503" s="54"/>
      <c r="CQ503" s="54"/>
      <c r="CR503" s="54"/>
      <c r="CS503" s="54"/>
      <c r="CT503" s="54"/>
      <c r="CU503" s="54"/>
      <c r="CV503" s="54"/>
      <c r="CW503" s="54"/>
      <c r="CX503" s="54"/>
      <c r="CY503" s="54"/>
      <c r="CZ503" s="54"/>
      <c r="DA503" s="54"/>
      <c r="DB503" s="54"/>
      <c r="DC503" s="54"/>
      <c r="DD503" s="54"/>
      <c r="DE503" s="54"/>
      <c r="DF503" s="54"/>
      <c r="DG503" s="54"/>
      <c r="DH503" s="54"/>
      <c r="DI503" s="54"/>
      <c r="DJ503" s="54"/>
      <c r="DK503" s="54"/>
      <c r="DL503" s="54"/>
      <c r="DM503" s="54"/>
      <c r="DN503" s="54"/>
      <c r="DO503" s="54"/>
      <c r="DP503" s="54"/>
      <c r="DQ503" s="54"/>
      <c r="DR503" s="54"/>
      <c r="DS503" s="54"/>
      <c r="DT503" s="54"/>
      <c r="DU503" s="54"/>
      <c r="DV503" s="54"/>
      <c r="DW503" s="54"/>
      <c r="DX503" s="54"/>
      <c r="DY503" s="54"/>
      <c r="DZ503" s="54"/>
      <c r="EA503" s="54"/>
      <c r="EB503" s="54"/>
      <c r="EC503" s="54"/>
      <c r="ED503" s="54"/>
      <c r="EE503" s="54"/>
      <c r="EF503" s="54"/>
      <c r="EG503" s="54"/>
      <c r="EH503" s="54"/>
      <c r="EI503" s="54"/>
      <c r="EJ503" s="54"/>
      <c r="EK503" s="54"/>
      <c r="EL503" s="54"/>
      <c r="EM503" s="54"/>
      <c r="EN503" s="54"/>
      <c r="EO503" s="54"/>
      <c r="EP503" s="54"/>
      <c r="EQ503" s="54"/>
      <c r="ER503" s="54"/>
      <c r="ES503" s="54"/>
      <c r="ET503" s="54"/>
      <c r="EU503" s="54"/>
      <c r="EV503" s="54"/>
      <c r="EW503" s="54"/>
      <c r="EX503" s="54"/>
      <c r="EY503" s="54"/>
      <c r="EZ503" s="54"/>
      <c r="FA503" s="54"/>
      <c r="FB503" s="54"/>
      <c r="FC503" s="54"/>
      <c r="FD503" s="54"/>
      <c r="FE503" s="54"/>
      <c r="FF503" s="54"/>
      <c r="FG503" s="54"/>
      <c r="FH503" s="54"/>
      <c r="FI503" s="54"/>
      <c r="FJ503" s="54"/>
      <c r="FK503" s="54"/>
      <c r="FL503" s="54"/>
      <c r="FM503" s="54"/>
      <c r="FN503" s="54"/>
      <c r="FO503" s="54"/>
      <c r="FP503" s="54"/>
      <c r="FQ503" s="54"/>
      <c r="FR503" s="54"/>
      <c r="FS503" s="54"/>
      <c r="FT503" s="54"/>
      <c r="FU503" s="54"/>
      <c r="FV503" s="54"/>
      <c r="FW503" s="54"/>
      <c r="FX503" s="54"/>
      <c r="FY503" s="54"/>
      <c r="FZ503" s="54"/>
      <c r="GA503" s="54"/>
      <c r="GB503" s="54"/>
      <c r="GC503" s="54"/>
      <c r="GD503" s="54"/>
      <c r="GE503" s="54"/>
      <c r="GF503" s="54"/>
      <c r="GG503" s="54"/>
      <c r="GH503" s="54"/>
      <c r="GI503" s="54"/>
      <c r="GJ503" s="54"/>
      <c r="GK503" s="54"/>
      <c r="GL503" s="54"/>
      <c r="GM503" s="54"/>
      <c r="GN503" s="54"/>
      <c r="GO503" s="54"/>
      <c r="GP503" s="54"/>
      <c r="GQ503" s="54"/>
      <c r="GR503" s="54"/>
      <c r="GS503" s="54"/>
      <c r="GT503" s="54"/>
      <c r="GU503" s="54"/>
      <c r="GV503" s="54"/>
      <c r="GW503" s="54"/>
      <c r="GX503" s="54"/>
      <c r="GY503" s="54"/>
      <c r="GZ503" s="54"/>
      <c r="HA503" s="54"/>
      <c r="HB503" s="54"/>
      <c r="HC503" s="54"/>
      <c r="HD503" s="54"/>
      <c r="HE503" s="54"/>
      <c r="HF503" s="54"/>
      <c r="HG503" s="54"/>
      <c r="HH503" s="54"/>
      <c r="HI503" s="54"/>
      <c r="HJ503" s="54"/>
      <c r="HK503" s="54"/>
      <c r="HL503" s="54"/>
      <c r="HM503" s="54"/>
      <c r="HN503" s="54"/>
      <c r="HO503" s="54"/>
      <c r="HP503" s="54"/>
      <c r="HQ503" s="54"/>
      <c r="HR503" s="54"/>
      <c r="HS503" s="54"/>
      <c r="HT503" s="54"/>
      <c r="HU503" s="54"/>
      <c r="HV503" s="54"/>
      <c r="HW503" s="54"/>
      <c r="HX503" s="54"/>
      <c r="HY503" s="54"/>
      <c r="HZ503" s="54"/>
      <c r="IA503" s="54"/>
      <c r="IB503" s="54"/>
      <c r="IC503" s="54"/>
      <c r="ID503" s="54"/>
      <c r="IE503" s="54"/>
      <c r="IF503" s="54"/>
      <c r="IG503" s="54"/>
      <c r="IH503" s="54"/>
      <c r="II503" s="54"/>
      <c r="IJ503" s="54"/>
      <c r="IK503" s="54"/>
      <c r="IL503" s="54"/>
      <c r="IM503" s="54"/>
      <c r="IN503" s="54"/>
      <c r="IO503" s="54"/>
      <c r="IP503" s="54"/>
      <c r="IQ503" s="54"/>
      <c r="IR503" s="54"/>
      <c r="IS503" s="54"/>
      <c r="IT503" s="54"/>
      <c r="IU503" s="54"/>
      <c r="IV503" s="54"/>
      <c r="IW503" s="54"/>
      <c r="IX503" s="54"/>
      <c r="IY503" s="54"/>
      <c r="IZ503" s="54"/>
      <c r="JA503" s="54"/>
      <c r="JB503" s="54"/>
      <c r="JC503" s="54"/>
      <c r="JD503" s="54"/>
      <c r="JE503" s="54"/>
      <c r="JF503" s="54"/>
      <c r="JG503" s="54"/>
      <c r="JH503" s="54"/>
      <c r="JI503" s="54"/>
      <c r="JJ503" s="54"/>
      <c r="JK503" s="54"/>
      <c r="JL503" s="54"/>
      <c r="JM503" s="54"/>
      <c r="JN503" s="54"/>
      <c r="JO503" s="54"/>
      <c r="JP503" s="54"/>
      <c r="JQ503" s="54"/>
      <c r="JR503" s="54"/>
      <c r="JS503" s="54"/>
      <c r="JT503" s="54"/>
      <c r="JU503" s="54"/>
      <c r="JV503" s="54"/>
      <c r="JW503" s="54"/>
      <c r="JX503" s="54"/>
      <c r="JY503" s="54"/>
      <c r="JZ503" s="54"/>
      <c r="KA503" s="54"/>
      <c r="KB503" s="54"/>
      <c r="KC503" s="54"/>
      <c r="KD503" s="54"/>
      <c r="KE503" s="54"/>
      <c r="KF503" s="54"/>
      <c r="KG503" s="54"/>
      <c r="KH503" s="54"/>
      <c r="KI503" s="54"/>
      <c r="KJ503" s="54"/>
      <c r="KK503" s="54"/>
      <c r="KL503" s="54"/>
      <c r="KM503" s="54"/>
      <c r="KN503" s="54"/>
      <c r="KO503" s="54"/>
      <c r="KP503" s="54"/>
      <c r="KQ503" s="54"/>
      <c r="KR503" s="54"/>
      <c r="KS503" s="54"/>
      <c r="KT503" s="54"/>
      <c r="KU503" s="54"/>
      <c r="KV503" s="54"/>
      <c r="KW503" s="54"/>
      <c r="KX503" s="54"/>
      <c r="KY503" s="54"/>
      <c r="KZ503" s="54"/>
      <c r="LA503" s="54"/>
      <c r="LB503" s="54"/>
      <c r="LC503" s="54"/>
      <c r="LD503" s="54"/>
      <c r="LE503" s="54"/>
      <c r="LF503" s="54"/>
      <c r="LG503" s="54"/>
      <c r="LH503" s="54"/>
      <c r="LI503" s="54"/>
      <c r="LJ503" s="54"/>
      <c r="LK503" s="54"/>
      <c r="LL503" s="54"/>
      <c r="LM503" s="54"/>
      <c r="LN503" s="54"/>
      <c r="LO503" s="54"/>
      <c r="LP503" s="54"/>
      <c r="LQ503" s="54"/>
      <c r="LR503" s="54"/>
      <c r="LS503" s="54"/>
      <c r="LT503" s="54"/>
      <c r="LU503" s="54"/>
      <c r="LV503" s="54"/>
      <c r="LW503" s="54"/>
      <c r="LX503" s="54"/>
      <c r="LY503" s="54"/>
      <c r="LZ503" s="54"/>
      <c r="MA503" s="54"/>
      <c r="MB503" s="54"/>
      <c r="MC503" s="54"/>
      <c r="MD503" s="54"/>
      <c r="ME503" s="54"/>
      <c r="MF503" s="54"/>
      <c r="MG503" s="54"/>
      <c r="MH503" s="54"/>
      <c r="MI503" s="54"/>
      <c r="MJ503" s="54"/>
      <c r="MK503" s="54"/>
      <c r="ML503" s="54"/>
      <c r="MM503" s="54"/>
      <c r="MN503" s="54"/>
      <c r="MO503" s="54"/>
      <c r="MP503" s="54"/>
      <c r="MQ503" s="54"/>
      <c r="MR503" s="54"/>
      <c r="MS503" s="54"/>
      <c r="MT503" s="54"/>
      <c r="MU503" s="54"/>
      <c r="MV503" s="54"/>
      <c r="MW503" s="54"/>
      <c r="MX503" s="54"/>
      <c r="MY503" s="54"/>
      <c r="MZ503" s="54"/>
      <c r="NA503" s="54"/>
      <c r="NB503" s="54"/>
      <c r="NC503" s="54"/>
      <c r="ND503" s="54"/>
      <c r="NE503" s="54"/>
      <c r="NF503" s="54"/>
      <c r="NG503" s="54"/>
      <c r="NH503" s="54"/>
      <c r="NI503" s="54"/>
      <c r="NJ503" s="54"/>
      <c r="NK503" s="54"/>
      <c r="NL503" s="54"/>
      <c r="NM503" s="54"/>
      <c r="NN503" s="54"/>
      <c r="NO503" s="54"/>
      <c r="NP503" s="54"/>
      <c r="NQ503" s="54"/>
      <c r="NR503" s="54"/>
      <c r="NS503" s="54"/>
      <c r="NT503" s="54"/>
      <c r="NU503" s="54"/>
      <c r="NV503" s="54"/>
      <c r="NW503" s="54"/>
      <c r="NX503" s="54"/>
      <c r="NY503" s="54"/>
      <c r="NZ503" s="54"/>
      <c r="OA503" s="54"/>
      <c r="OB503" s="54"/>
      <c r="OC503" s="54"/>
      <c r="OD503" s="54"/>
      <c r="OE503" s="54"/>
      <c r="OF503" s="54"/>
      <c r="OG503" s="54"/>
      <c r="OH503" s="54"/>
      <c r="OI503" s="54"/>
      <c r="OJ503" s="54"/>
      <c r="OK503" s="54"/>
      <c r="OL503" s="54"/>
      <c r="OM503" s="54"/>
      <c r="ON503" s="54"/>
      <c r="OO503" s="54"/>
      <c r="OP503" s="54"/>
      <c r="OQ503" s="54"/>
      <c r="OR503" s="54"/>
      <c r="OS503" s="54"/>
      <c r="OT503" s="54"/>
      <c r="OU503" s="54"/>
      <c r="OV503" s="54"/>
      <c r="OW503" s="54"/>
      <c r="OX503" s="54"/>
      <c r="OY503" s="54"/>
      <c r="OZ503" s="54"/>
      <c r="PA503" s="54"/>
      <c r="PB503" s="54"/>
      <c r="PC503" s="54"/>
      <c r="PD503" s="54"/>
      <c r="PE503" s="54"/>
      <c r="PF503" s="54"/>
      <c r="PG503" s="54"/>
      <c r="PH503" s="54"/>
      <c r="PI503" s="54"/>
      <c r="PJ503" s="54"/>
      <c r="PK503" s="54"/>
      <c r="PL503" s="54"/>
      <c r="PM503" s="54"/>
      <c r="PN503" s="54"/>
      <c r="PO503" s="54"/>
      <c r="PP503" s="54"/>
      <c r="PQ503" s="54"/>
      <c r="PR503" s="54"/>
      <c r="PS503" s="54"/>
      <c r="PT503" s="54"/>
      <c r="PU503" s="54"/>
      <c r="PV503" s="54"/>
      <c r="PW503" s="54"/>
      <c r="PX503" s="54"/>
      <c r="PY503" s="54"/>
      <c r="PZ503" s="54"/>
      <c r="QA503" s="54"/>
      <c r="QB503" s="54"/>
      <c r="QC503" s="54"/>
      <c r="QD503" s="54"/>
      <c r="QE503" s="54"/>
      <c r="QF503" s="54"/>
      <c r="QG503" s="54"/>
      <c r="QH503" s="54"/>
      <c r="QI503" s="54"/>
      <c r="QJ503" s="54"/>
      <c r="QK503" s="54"/>
      <c r="QL503" s="54"/>
      <c r="QM503" s="54"/>
      <c r="QN503" s="54"/>
      <c r="QO503" s="54"/>
      <c r="QP503" s="54"/>
      <c r="QQ503" s="54"/>
      <c r="QR503" s="54"/>
      <c r="QS503" s="54"/>
      <c r="QT503" s="54"/>
      <c r="QU503" s="54"/>
      <c r="QV503" s="54"/>
      <c r="QW503" s="54"/>
      <c r="QX503" s="54"/>
      <c r="QY503" s="54"/>
      <c r="QZ503" s="54"/>
      <c r="RA503" s="54"/>
      <c r="RB503" s="54"/>
      <c r="RC503" s="54"/>
      <c r="RD503" s="54"/>
      <c r="RE503" s="54"/>
      <c r="RF503" s="54"/>
      <c r="RG503" s="54"/>
      <c r="RH503" s="54"/>
      <c r="RI503" s="54"/>
      <c r="RJ503" s="54"/>
      <c r="RK503" s="54"/>
      <c r="RL503" s="54"/>
      <c r="RM503" s="54"/>
      <c r="RN503" s="54"/>
      <c r="RO503" s="54"/>
      <c r="RP503" s="54"/>
      <c r="RQ503" s="54"/>
      <c r="RR503" s="54"/>
      <c r="RS503" s="54"/>
      <c r="RT503" s="54"/>
      <c r="RU503" s="54"/>
      <c r="RV503" s="54"/>
      <c r="RW503" s="54"/>
      <c r="RX503" s="54"/>
      <c r="RY503" s="54"/>
      <c r="RZ503" s="54"/>
      <c r="SA503" s="54"/>
      <c r="SB503" s="54"/>
      <c r="SC503" s="54"/>
      <c r="SD503" s="54"/>
      <c r="SE503" s="54"/>
      <c r="SF503" s="54"/>
      <c r="SG503" s="54"/>
      <c r="SH503" s="54"/>
      <c r="SI503" s="54"/>
      <c r="SJ503" s="54"/>
      <c r="SK503" s="54"/>
      <c r="SL503" s="54"/>
      <c r="SM503" s="54"/>
      <c r="SN503" s="54"/>
      <c r="SO503" s="54"/>
      <c r="SP503" s="54"/>
      <c r="SQ503" s="54"/>
      <c r="SR503" s="54"/>
      <c r="SS503" s="54"/>
      <c r="ST503" s="54"/>
      <c r="SU503" s="54"/>
      <c r="SV503" s="54"/>
      <c r="SW503" s="54"/>
      <c r="SX503" s="54"/>
      <c r="SY503" s="54"/>
      <c r="SZ503" s="54"/>
      <c r="TA503" s="54"/>
      <c r="TB503" s="54"/>
      <c r="TC503" s="54"/>
      <c r="TD503" s="54"/>
      <c r="TE503" s="54"/>
      <c r="TF503" s="54"/>
      <c r="TG503" s="54"/>
      <c r="TH503" s="54"/>
      <c r="TI503" s="54"/>
      <c r="TJ503" s="54"/>
      <c r="TK503" s="54"/>
      <c r="TL503" s="54"/>
      <c r="TM503" s="54"/>
      <c r="TN503" s="54"/>
      <c r="TO503" s="54"/>
      <c r="TP503" s="54"/>
      <c r="TQ503" s="54"/>
      <c r="TR503" s="54"/>
      <c r="TS503" s="54"/>
      <c r="TT503" s="54"/>
      <c r="TU503" s="54"/>
      <c r="TV503" s="54"/>
      <c r="TW503" s="54"/>
      <c r="TX503" s="54"/>
      <c r="TY503" s="54"/>
      <c r="TZ503" s="54"/>
      <c r="UA503" s="54"/>
      <c r="UB503" s="54"/>
      <c r="UC503" s="54"/>
      <c r="UD503" s="54"/>
      <c r="UE503" s="54"/>
      <c r="UF503" s="54"/>
      <c r="UG503" s="54"/>
      <c r="UH503" s="54"/>
      <c r="UI503" s="54"/>
      <c r="UJ503" s="54"/>
      <c r="UK503" s="54"/>
      <c r="UL503" s="54"/>
      <c r="UM503" s="54"/>
      <c r="UN503" s="54"/>
      <c r="UO503" s="54"/>
      <c r="UP503" s="54"/>
      <c r="UQ503" s="54"/>
      <c r="UR503" s="54"/>
      <c r="US503" s="54"/>
      <c r="UT503" s="54"/>
      <c r="UU503" s="54"/>
      <c r="UV503" s="54"/>
      <c r="UW503" s="54"/>
      <c r="UX503" s="54"/>
      <c r="UY503" s="54"/>
      <c r="UZ503" s="54"/>
      <c r="VA503" s="54"/>
      <c r="VB503" s="54"/>
      <c r="VC503" s="54"/>
      <c r="VD503" s="54"/>
      <c r="VE503" s="54"/>
      <c r="VF503" s="54"/>
      <c r="VG503" s="54"/>
      <c r="VH503" s="54"/>
      <c r="VI503" s="54"/>
      <c r="VJ503" s="54"/>
      <c r="VK503" s="54"/>
      <c r="VL503" s="54"/>
      <c r="VM503" s="54"/>
      <c r="VN503" s="54"/>
      <c r="VO503" s="54"/>
      <c r="VP503" s="54"/>
      <c r="VQ503" s="54"/>
      <c r="VR503" s="54"/>
      <c r="VS503" s="54"/>
      <c r="VT503" s="54"/>
      <c r="VU503" s="54"/>
      <c r="VV503" s="54"/>
      <c r="VW503" s="54"/>
      <c r="VX503" s="54"/>
      <c r="VY503" s="54"/>
      <c r="VZ503" s="54"/>
      <c r="WA503" s="54"/>
      <c r="WB503" s="54"/>
      <c r="WC503" s="54"/>
      <c r="WD503" s="54"/>
      <c r="WE503" s="54"/>
      <c r="WF503" s="54"/>
      <c r="WG503" s="54"/>
      <c r="WH503" s="54"/>
      <c r="WI503" s="54"/>
      <c r="WJ503" s="54"/>
      <c r="WK503" s="54"/>
      <c r="WL503" s="54"/>
      <c r="WM503" s="54"/>
      <c r="WN503" s="54"/>
      <c r="WO503" s="54"/>
      <c r="WP503" s="54"/>
      <c r="WQ503" s="54"/>
      <c r="WR503" s="54"/>
      <c r="WS503" s="54"/>
      <c r="WT503" s="54"/>
      <c r="WU503" s="54"/>
      <c r="WV503" s="54"/>
      <c r="WW503" s="54"/>
      <c r="WX503" s="54"/>
      <c r="WY503" s="54"/>
      <c r="WZ503" s="54"/>
      <c r="XA503" s="54"/>
      <c r="XB503" s="54"/>
      <c r="XC503" s="54"/>
      <c r="XD503" s="54"/>
      <c r="XE503" s="54"/>
      <c r="XF503" s="54"/>
      <c r="XG503" s="54"/>
      <c r="XH503" s="54"/>
      <c r="XI503" s="54"/>
      <c r="XJ503" s="54"/>
      <c r="XK503" s="54"/>
      <c r="XL503" s="54"/>
      <c r="XM503" s="54"/>
      <c r="XN503" s="54"/>
      <c r="XO503" s="54"/>
      <c r="XP503" s="54"/>
      <c r="XQ503" s="54"/>
      <c r="XR503" s="54"/>
      <c r="XS503" s="54"/>
      <c r="XT503" s="54"/>
      <c r="XU503" s="54"/>
      <c r="XV503" s="54"/>
      <c r="XW503" s="54"/>
      <c r="XX503" s="54"/>
      <c r="XY503" s="54"/>
      <c r="XZ503" s="54"/>
      <c r="YA503" s="54"/>
      <c r="YB503" s="54"/>
      <c r="YC503" s="54"/>
      <c r="YD503" s="54"/>
      <c r="YE503" s="54"/>
      <c r="YF503" s="54"/>
      <c r="YG503" s="54"/>
      <c r="YH503" s="54"/>
      <c r="YI503" s="54"/>
      <c r="YJ503" s="54"/>
      <c r="YK503" s="54"/>
      <c r="YL503" s="54"/>
      <c r="YM503" s="54"/>
      <c r="YN503" s="54"/>
      <c r="YO503" s="54"/>
      <c r="YP503" s="54"/>
      <c r="YQ503" s="54"/>
      <c r="YR503" s="54"/>
      <c r="YS503" s="54"/>
      <c r="YT503" s="54"/>
      <c r="YU503" s="54"/>
      <c r="YV503" s="54"/>
      <c r="YW503" s="54"/>
      <c r="YX503" s="54"/>
      <c r="YY503" s="54"/>
      <c r="YZ503" s="54"/>
      <c r="ZA503" s="54"/>
      <c r="ZB503" s="54"/>
      <c r="ZC503" s="54"/>
      <c r="ZD503" s="54"/>
      <c r="ZE503" s="54"/>
    </row>
    <row r="504" spans="1:681" s="25" customFormat="1" ht="93" customHeight="1">
      <c r="A504" s="226"/>
      <c r="B504" s="81">
        <v>13</v>
      </c>
      <c r="C504" s="57" t="s">
        <v>1283</v>
      </c>
      <c r="D504" s="131" t="s">
        <v>982</v>
      </c>
      <c r="E504" s="131" t="s">
        <v>1275</v>
      </c>
      <c r="F504" s="144"/>
      <c r="G504" s="143"/>
      <c r="H504" s="143"/>
      <c r="I504" s="143"/>
      <c r="J504" s="143"/>
      <c r="K504" s="143"/>
      <c r="L504" s="124" t="s">
        <v>1297</v>
      </c>
      <c r="M504" s="124" t="s">
        <v>1298</v>
      </c>
      <c r="N504" s="54"/>
      <c r="O504" s="54"/>
      <c r="P504" s="54"/>
      <c r="Q504" s="54"/>
      <c r="R504" s="54"/>
      <c r="S504" s="54"/>
      <c r="T504" s="54"/>
      <c r="U504" s="54"/>
      <c r="V504" s="54"/>
      <c r="W504" s="54"/>
      <c r="X504" s="54"/>
      <c r="Y504" s="54"/>
      <c r="Z504" s="54"/>
      <c r="AA504" s="54"/>
      <c r="AB504" s="54"/>
      <c r="AC504" s="54"/>
      <c r="AD504" s="54"/>
      <c r="AE504" s="54"/>
      <c r="AF504" s="54"/>
      <c r="AG504" s="54"/>
      <c r="AH504" s="54"/>
      <c r="AI504" s="54"/>
      <c r="AJ504" s="54"/>
      <c r="AK504" s="54"/>
      <c r="AL504" s="54"/>
      <c r="AM504" s="54"/>
      <c r="AN504" s="54"/>
      <c r="AO504" s="54"/>
      <c r="AP504" s="54"/>
      <c r="AQ504" s="54"/>
      <c r="AR504" s="54"/>
      <c r="AS504" s="54"/>
      <c r="AT504" s="54"/>
      <c r="AU504" s="54"/>
      <c r="AV504" s="54"/>
      <c r="AW504" s="54"/>
      <c r="AX504" s="54"/>
      <c r="AY504" s="54"/>
      <c r="AZ504" s="54"/>
      <c r="BA504" s="54"/>
      <c r="BB504" s="54"/>
      <c r="BC504" s="54"/>
      <c r="BD504" s="54"/>
      <c r="BE504" s="54"/>
      <c r="BF504" s="54"/>
      <c r="BG504" s="54"/>
      <c r="BH504" s="54"/>
      <c r="BI504" s="54"/>
      <c r="BJ504" s="54"/>
      <c r="BK504" s="54"/>
      <c r="BL504" s="54"/>
      <c r="BM504" s="54"/>
      <c r="BN504" s="54"/>
      <c r="BO504" s="54"/>
      <c r="BP504" s="54"/>
      <c r="BQ504" s="54"/>
      <c r="BR504" s="54"/>
      <c r="BS504" s="54"/>
      <c r="BT504" s="54"/>
      <c r="BU504" s="54"/>
      <c r="BV504" s="54"/>
      <c r="BW504" s="54"/>
      <c r="BX504" s="54"/>
      <c r="BY504" s="54"/>
      <c r="BZ504" s="54"/>
      <c r="CA504" s="54"/>
      <c r="CB504" s="54"/>
      <c r="CC504" s="54"/>
      <c r="CD504" s="54"/>
      <c r="CE504" s="54"/>
      <c r="CF504" s="54"/>
      <c r="CG504" s="54"/>
      <c r="CH504" s="54"/>
      <c r="CI504" s="54"/>
      <c r="CJ504" s="54"/>
      <c r="CK504" s="54"/>
      <c r="CL504" s="54"/>
      <c r="CM504" s="54"/>
      <c r="CN504" s="54"/>
      <c r="CO504" s="54"/>
      <c r="CP504" s="54"/>
      <c r="CQ504" s="54"/>
      <c r="CR504" s="54"/>
      <c r="CS504" s="54"/>
      <c r="CT504" s="54"/>
      <c r="CU504" s="54"/>
      <c r="CV504" s="54"/>
      <c r="CW504" s="54"/>
      <c r="CX504" s="54"/>
      <c r="CY504" s="54"/>
      <c r="CZ504" s="54"/>
      <c r="DA504" s="54"/>
      <c r="DB504" s="54"/>
      <c r="DC504" s="54"/>
      <c r="DD504" s="54"/>
      <c r="DE504" s="54"/>
      <c r="DF504" s="54"/>
      <c r="DG504" s="54"/>
      <c r="DH504" s="54"/>
      <c r="DI504" s="54"/>
      <c r="DJ504" s="54"/>
      <c r="DK504" s="54"/>
      <c r="DL504" s="54"/>
      <c r="DM504" s="54"/>
      <c r="DN504" s="54"/>
      <c r="DO504" s="54"/>
      <c r="DP504" s="54"/>
      <c r="DQ504" s="54"/>
      <c r="DR504" s="54"/>
      <c r="DS504" s="54"/>
      <c r="DT504" s="54"/>
      <c r="DU504" s="54"/>
      <c r="DV504" s="54"/>
      <c r="DW504" s="54"/>
      <c r="DX504" s="54"/>
      <c r="DY504" s="54"/>
      <c r="DZ504" s="54"/>
      <c r="EA504" s="54"/>
      <c r="EB504" s="54"/>
      <c r="EC504" s="54"/>
      <c r="ED504" s="54"/>
      <c r="EE504" s="54"/>
      <c r="EF504" s="54"/>
      <c r="EG504" s="54"/>
      <c r="EH504" s="54"/>
      <c r="EI504" s="54"/>
      <c r="EJ504" s="54"/>
      <c r="EK504" s="54"/>
      <c r="EL504" s="54"/>
      <c r="EM504" s="54"/>
      <c r="EN504" s="54"/>
      <c r="EO504" s="54"/>
      <c r="EP504" s="54"/>
      <c r="EQ504" s="54"/>
      <c r="ER504" s="54"/>
      <c r="ES504" s="54"/>
      <c r="ET504" s="54"/>
      <c r="EU504" s="54"/>
      <c r="EV504" s="54"/>
      <c r="EW504" s="54"/>
      <c r="EX504" s="54"/>
      <c r="EY504" s="54"/>
      <c r="EZ504" s="54"/>
      <c r="FA504" s="54"/>
      <c r="FB504" s="54"/>
      <c r="FC504" s="54"/>
      <c r="FD504" s="54"/>
      <c r="FE504" s="54"/>
      <c r="FF504" s="54"/>
      <c r="FG504" s="54"/>
      <c r="FH504" s="54"/>
      <c r="FI504" s="54"/>
      <c r="FJ504" s="54"/>
      <c r="FK504" s="54"/>
      <c r="FL504" s="54"/>
      <c r="FM504" s="54"/>
      <c r="FN504" s="54"/>
      <c r="FO504" s="54"/>
      <c r="FP504" s="54"/>
      <c r="FQ504" s="54"/>
      <c r="FR504" s="54"/>
      <c r="FS504" s="54"/>
      <c r="FT504" s="54"/>
      <c r="FU504" s="54"/>
      <c r="FV504" s="54"/>
      <c r="FW504" s="54"/>
      <c r="FX504" s="54"/>
      <c r="FY504" s="54"/>
      <c r="FZ504" s="54"/>
      <c r="GA504" s="54"/>
      <c r="GB504" s="54"/>
      <c r="GC504" s="54"/>
      <c r="GD504" s="54"/>
      <c r="GE504" s="54"/>
      <c r="GF504" s="54"/>
      <c r="GG504" s="54"/>
      <c r="GH504" s="54"/>
      <c r="GI504" s="54"/>
      <c r="GJ504" s="54"/>
      <c r="GK504" s="54"/>
      <c r="GL504" s="54"/>
      <c r="GM504" s="54"/>
      <c r="GN504" s="54"/>
      <c r="GO504" s="54"/>
      <c r="GP504" s="54"/>
      <c r="GQ504" s="54"/>
      <c r="GR504" s="54"/>
      <c r="GS504" s="54"/>
      <c r="GT504" s="54"/>
      <c r="GU504" s="54"/>
      <c r="GV504" s="54"/>
      <c r="GW504" s="54"/>
      <c r="GX504" s="54"/>
      <c r="GY504" s="54"/>
      <c r="GZ504" s="54"/>
      <c r="HA504" s="54"/>
      <c r="HB504" s="54"/>
      <c r="HC504" s="54"/>
      <c r="HD504" s="54"/>
      <c r="HE504" s="54"/>
      <c r="HF504" s="54"/>
      <c r="HG504" s="54"/>
      <c r="HH504" s="54"/>
      <c r="HI504" s="54"/>
      <c r="HJ504" s="54"/>
      <c r="HK504" s="54"/>
      <c r="HL504" s="54"/>
      <c r="HM504" s="54"/>
      <c r="HN504" s="54"/>
      <c r="HO504" s="54"/>
      <c r="HP504" s="54"/>
      <c r="HQ504" s="54"/>
      <c r="HR504" s="54"/>
      <c r="HS504" s="54"/>
      <c r="HT504" s="54"/>
      <c r="HU504" s="54"/>
      <c r="HV504" s="54"/>
      <c r="HW504" s="54"/>
      <c r="HX504" s="54"/>
      <c r="HY504" s="54"/>
      <c r="HZ504" s="54"/>
      <c r="IA504" s="54"/>
      <c r="IB504" s="54"/>
      <c r="IC504" s="54"/>
      <c r="ID504" s="54"/>
      <c r="IE504" s="54"/>
      <c r="IF504" s="54"/>
      <c r="IG504" s="54"/>
      <c r="IH504" s="54"/>
      <c r="II504" s="54"/>
      <c r="IJ504" s="54"/>
      <c r="IK504" s="54"/>
      <c r="IL504" s="54"/>
      <c r="IM504" s="54"/>
      <c r="IN504" s="54"/>
      <c r="IO504" s="54"/>
      <c r="IP504" s="54"/>
      <c r="IQ504" s="54"/>
      <c r="IR504" s="54"/>
      <c r="IS504" s="54"/>
      <c r="IT504" s="54"/>
      <c r="IU504" s="54"/>
      <c r="IV504" s="54"/>
      <c r="IW504" s="54"/>
      <c r="IX504" s="54"/>
      <c r="IY504" s="54"/>
      <c r="IZ504" s="54"/>
      <c r="JA504" s="54"/>
      <c r="JB504" s="54"/>
      <c r="JC504" s="54"/>
      <c r="JD504" s="54"/>
      <c r="JE504" s="54"/>
      <c r="JF504" s="54"/>
      <c r="JG504" s="54"/>
      <c r="JH504" s="54"/>
      <c r="JI504" s="54"/>
      <c r="JJ504" s="54"/>
      <c r="JK504" s="54"/>
      <c r="JL504" s="54"/>
      <c r="JM504" s="54"/>
      <c r="JN504" s="54"/>
      <c r="JO504" s="54"/>
      <c r="JP504" s="54"/>
      <c r="JQ504" s="54"/>
      <c r="JR504" s="54"/>
      <c r="JS504" s="54"/>
      <c r="JT504" s="54"/>
      <c r="JU504" s="54"/>
      <c r="JV504" s="54"/>
      <c r="JW504" s="54"/>
      <c r="JX504" s="54"/>
      <c r="JY504" s="54"/>
      <c r="JZ504" s="54"/>
      <c r="KA504" s="54"/>
      <c r="KB504" s="54"/>
      <c r="KC504" s="54"/>
      <c r="KD504" s="54"/>
      <c r="KE504" s="54"/>
      <c r="KF504" s="54"/>
      <c r="KG504" s="54"/>
      <c r="KH504" s="54"/>
      <c r="KI504" s="54"/>
      <c r="KJ504" s="54"/>
      <c r="KK504" s="54"/>
      <c r="KL504" s="54"/>
      <c r="KM504" s="54"/>
      <c r="KN504" s="54"/>
      <c r="KO504" s="54"/>
      <c r="KP504" s="54"/>
      <c r="KQ504" s="54"/>
      <c r="KR504" s="54"/>
      <c r="KS504" s="54"/>
      <c r="KT504" s="54"/>
      <c r="KU504" s="54"/>
      <c r="KV504" s="54"/>
      <c r="KW504" s="54"/>
      <c r="KX504" s="54"/>
      <c r="KY504" s="54"/>
      <c r="KZ504" s="54"/>
      <c r="LA504" s="54"/>
      <c r="LB504" s="54"/>
      <c r="LC504" s="54"/>
      <c r="LD504" s="54"/>
      <c r="LE504" s="54"/>
      <c r="LF504" s="54"/>
      <c r="LG504" s="54"/>
      <c r="LH504" s="54"/>
      <c r="LI504" s="54"/>
      <c r="LJ504" s="54"/>
      <c r="LK504" s="54"/>
      <c r="LL504" s="54"/>
      <c r="LM504" s="54"/>
      <c r="LN504" s="54"/>
      <c r="LO504" s="54"/>
      <c r="LP504" s="54"/>
      <c r="LQ504" s="54"/>
      <c r="LR504" s="54"/>
      <c r="LS504" s="54"/>
      <c r="LT504" s="54"/>
      <c r="LU504" s="54"/>
      <c r="LV504" s="54"/>
      <c r="LW504" s="54"/>
      <c r="LX504" s="54"/>
      <c r="LY504" s="54"/>
      <c r="LZ504" s="54"/>
      <c r="MA504" s="54"/>
      <c r="MB504" s="54"/>
      <c r="MC504" s="54"/>
      <c r="MD504" s="54"/>
      <c r="ME504" s="54"/>
      <c r="MF504" s="54"/>
      <c r="MG504" s="54"/>
      <c r="MH504" s="54"/>
      <c r="MI504" s="54"/>
      <c r="MJ504" s="54"/>
      <c r="MK504" s="54"/>
      <c r="ML504" s="54"/>
      <c r="MM504" s="54"/>
      <c r="MN504" s="54"/>
      <c r="MO504" s="54"/>
      <c r="MP504" s="54"/>
      <c r="MQ504" s="54"/>
      <c r="MR504" s="54"/>
      <c r="MS504" s="54"/>
      <c r="MT504" s="54"/>
      <c r="MU504" s="54"/>
      <c r="MV504" s="54"/>
      <c r="MW504" s="54"/>
      <c r="MX504" s="54"/>
      <c r="MY504" s="54"/>
      <c r="MZ504" s="54"/>
      <c r="NA504" s="54"/>
      <c r="NB504" s="54"/>
      <c r="NC504" s="54"/>
      <c r="ND504" s="54"/>
      <c r="NE504" s="54"/>
      <c r="NF504" s="54"/>
      <c r="NG504" s="54"/>
      <c r="NH504" s="54"/>
      <c r="NI504" s="54"/>
      <c r="NJ504" s="54"/>
      <c r="NK504" s="54"/>
      <c r="NL504" s="54"/>
      <c r="NM504" s="54"/>
      <c r="NN504" s="54"/>
      <c r="NO504" s="54"/>
      <c r="NP504" s="54"/>
      <c r="NQ504" s="54"/>
      <c r="NR504" s="54"/>
      <c r="NS504" s="54"/>
      <c r="NT504" s="54"/>
      <c r="NU504" s="54"/>
      <c r="NV504" s="54"/>
      <c r="NW504" s="54"/>
      <c r="NX504" s="54"/>
      <c r="NY504" s="54"/>
      <c r="NZ504" s="54"/>
      <c r="OA504" s="54"/>
      <c r="OB504" s="54"/>
      <c r="OC504" s="54"/>
      <c r="OD504" s="54"/>
      <c r="OE504" s="54"/>
      <c r="OF504" s="54"/>
      <c r="OG504" s="54"/>
      <c r="OH504" s="54"/>
      <c r="OI504" s="54"/>
      <c r="OJ504" s="54"/>
      <c r="OK504" s="54"/>
      <c r="OL504" s="54"/>
      <c r="OM504" s="54"/>
      <c r="ON504" s="54"/>
      <c r="OO504" s="54"/>
      <c r="OP504" s="54"/>
      <c r="OQ504" s="54"/>
      <c r="OR504" s="54"/>
      <c r="OS504" s="54"/>
      <c r="OT504" s="54"/>
      <c r="OU504" s="54"/>
      <c r="OV504" s="54"/>
      <c r="OW504" s="54"/>
      <c r="OX504" s="54"/>
      <c r="OY504" s="54"/>
      <c r="OZ504" s="54"/>
      <c r="PA504" s="54"/>
      <c r="PB504" s="54"/>
      <c r="PC504" s="54"/>
      <c r="PD504" s="54"/>
      <c r="PE504" s="54"/>
      <c r="PF504" s="54"/>
      <c r="PG504" s="54"/>
      <c r="PH504" s="54"/>
      <c r="PI504" s="54"/>
      <c r="PJ504" s="54"/>
      <c r="PK504" s="54"/>
      <c r="PL504" s="54"/>
      <c r="PM504" s="54"/>
      <c r="PN504" s="54"/>
      <c r="PO504" s="54"/>
      <c r="PP504" s="54"/>
      <c r="PQ504" s="54"/>
      <c r="PR504" s="54"/>
      <c r="PS504" s="54"/>
      <c r="PT504" s="54"/>
      <c r="PU504" s="54"/>
      <c r="PV504" s="54"/>
      <c r="PW504" s="54"/>
      <c r="PX504" s="54"/>
      <c r="PY504" s="54"/>
      <c r="PZ504" s="54"/>
      <c r="QA504" s="54"/>
      <c r="QB504" s="54"/>
      <c r="QC504" s="54"/>
      <c r="QD504" s="54"/>
      <c r="QE504" s="54"/>
      <c r="QF504" s="54"/>
      <c r="QG504" s="54"/>
      <c r="QH504" s="54"/>
      <c r="QI504" s="54"/>
      <c r="QJ504" s="54"/>
      <c r="QK504" s="54"/>
      <c r="QL504" s="54"/>
      <c r="QM504" s="54"/>
      <c r="QN504" s="54"/>
      <c r="QO504" s="54"/>
      <c r="QP504" s="54"/>
      <c r="QQ504" s="54"/>
      <c r="QR504" s="54"/>
      <c r="QS504" s="54"/>
      <c r="QT504" s="54"/>
      <c r="QU504" s="54"/>
      <c r="QV504" s="54"/>
      <c r="QW504" s="54"/>
      <c r="QX504" s="54"/>
      <c r="QY504" s="54"/>
      <c r="QZ504" s="54"/>
      <c r="RA504" s="54"/>
      <c r="RB504" s="54"/>
      <c r="RC504" s="54"/>
      <c r="RD504" s="54"/>
      <c r="RE504" s="54"/>
      <c r="RF504" s="54"/>
      <c r="RG504" s="54"/>
      <c r="RH504" s="54"/>
      <c r="RI504" s="54"/>
      <c r="RJ504" s="54"/>
      <c r="RK504" s="54"/>
      <c r="RL504" s="54"/>
      <c r="RM504" s="54"/>
      <c r="RN504" s="54"/>
      <c r="RO504" s="54"/>
      <c r="RP504" s="54"/>
      <c r="RQ504" s="54"/>
      <c r="RR504" s="54"/>
      <c r="RS504" s="54"/>
      <c r="RT504" s="54"/>
      <c r="RU504" s="54"/>
      <c r="RV504" s="54"/>
      <c r="RW504" s="54"/>
      <c r="RX504" s="54"/>
      <c r="RY504" s="54"/>
      <c r="RZ504" s="54"/>
      <c r="SA504" s="54"/>
      <c r="SB504" s="54"/>
      <c r="SC504" s="54"/>
      <c r="SD504" s="54"/>
      <c r="SE504" s="54"/>
      <c r="SF504" s="54"/>
      <c r="SG504" s="54"/>
      <c r="SH504" s="54"/>
      <c r="SI504" s="54"/>
      <c r="SJ504" s="54"/>
      <c r="SK504" s="54"/>
      <c r="SL504" s="54"/>
      <c r="SM504" s="54"/>
      <c r="SN504" s="54"/>
      <c r="SO504" s="54"/>
      <c r="SP504" s="54"/>
      <c r="SQ504" s="54"/>
      <c r="SR504" s="54"/>
      <c r="SS504" s="54"/>
      <c r="ST504" s="54"/>
      <c r="SU504" s="54"/>
      <c r="SV504" s="54"/>
      <c r="SW504" s="54"/>
      <c r="SX504" s="54"/>
      <c r="SY504" s="54"/>
      <c r="SZ504" s="54"/>
      <c r="TA504" s="54"/>
      <c r="TB504" s="54"/>
      <c r="TC504" s="54"/>
      <c r="TD504" s="54"/>
      <c r="TE504" s="54"/>
      <c r="TF504" s="54"/>
      <c r="TG504" s="54"/>
      <c r="TH504" s="54"/>
      <c r="TI504" s="54"/>
      <c r="TJ504" s="54"/>
      <c r="TK504" s="54"/>
      <c r="TL504" s="54"/>
      <c r="TM504" s="54"/>
      <c r="TN504" s="54"/>
      <c r="TO504" s="54"/>
      <c r="TP504" s="54"/>
      <c r="TQ504" s="54"/>
      <c r="TR504" s="54"/>
      <c r="TS504" s="54"/>
      <c r="TT504" s="54"/>
      <c r="TU504" s="54"/>
      <c r="TV504" s="54"/>
      <c r="TW504" s="54"/>
      <c r="TX504" s="54"/>
      <c r="TY504" s="54"/>
      <c r="TZ504" s="54"/>
      <c r="UA504" s="54"/>
      <c r="UB504" s="54"/>
      <c r="UC504" s="54"/>
      <c r="UD504" s="54"/>
      <c r="UE504" s="54"/>
      <c r="UF504" s="54"/>
      <c r="UG504" s="54"/>
      <c r="UH504" s="54"/>
      <c r="UI504" s="54"/>
      <c r="UJ504" s="54"/>
      <c r="UK504" s="54"/>
      <c r="UL504" s="54"/>
      <c r="UM504" s="54"/>
      <c r="UN504" s="54"/>
      <c r="UO504" s="54"/>
      <c r="UP504" s="54"/>
      <c r="UQ504" s="54"/>
      <c r="UR504" s="54"/>
      <c r="US504" s="54"/>
      <c r="UT504" s="54"/>
      <c r="UU504" s="54"/>
      <c r="UV504" s="54"/>
      <c r="UW504" s="54"/>
      <c r="UX504" s="54"/>
      <c r="UY504" s="54"/>
      <c r="UZ504" s="54"/>
      <c r="VA504" s="54"/>
      <c r="VB504" s="54"/>
      <c r="VC504" s="54"/>
      <c r="VD504" s="54"/>
      <c r="VE504" s="54"/>
      <c r="VF504" s="54"/>
      <c r="VG504" s="54"/>
      <c r="VH504" s="54"/>
      <c r="VI504" s="54"/>
      <c r="VJ504" s="54"/>
      <c r="VK504" s="54"/>
      <c r="VL504" s="54"/>
      <c r="VM504" s="54"/>
      <c r="VN504" s="54"/>
      <c r="VO504" s="54"/>
      <c r="VP504" s="54"/>
      <c r="VQ504" s="54"/>
      <c r="VR504" s="54"/>
      <c r="VS504" s="54"/>
      <c r="VT504" s="54"/>
      <c r="VU504" s="54"/>
      <c r="VV504" s="54"/>
      <c r="VW504" s="54"/>
      <c r="VX504" s="54"/>
      <c r="VY504" s="54"/>
      <c r="VZ504" s="54"/>
      <c r="WA504" s="54"/>
      <c r="WB504" s="54"/>
      <c r="WC504" s="54"/>
      <c r="WD504" s="54"/>
      <c r="WE504" s="54"/>
      <c r="WF504" s="54"/>
      <c r="WG504" s="54"/>
      <c r="WH504" s="54"/>
      <c r="WI504" s="54"/>
      <c r="WJ504" s="54"/>
      <c r="WK504" s="54"/>
      <c r="WL504" s="54"/>
      <c r="WM504" s="54"/>
      <c r="WN504" s="54"/>
      <c r="WO504" s="54"/>
      <c r="WP504" s="54"/>
      <c r="WQ504" s="54"/>
      <c r="WR504" s="54"/>
      <c r="WS504" s="54"/>
      <c r="WT504" s="54"/>
      <c r="WU504" s="54"/>
      <c r="WV504" s="54"/>
      <c r="WW504" s="54"/>
      <c r="WX504" s="54"/>
      <c r="WY504" s="54"/>
      <c r="WZ504" s="54"/>
      <c r="XA504" s="54"/>
      <c r="XB504" s="54"/>
      <c r="XC504" s="54"/>
      <c r="XD504" s="54"/>
      <c r="XE504" s="54"/>
      <c r="XF504" s="54"/>
      <c r="XG504" s="54"/>
      <c r="XH504" s="54"/>
      <c r="XI504" s="54"/>
      <c r="XJ504" s="54"/>
      <c r="XK504" s="54"/>
      <c r="XL504" s="54"/>
      <c r="XM504" s="54"/>
      <c r="XN504" s="54"/>
      <c r="XO504" s="54"/>
      <c r="XP504" s="54"/>
      <c r="XQ504" s="54"/>
      <c r="XR504" s="54"/>
      <c r="XS504" s="54"/>
      <c r="XT504" s="54"/>
      <c r="XU504" s="54"/>
      <c r="XV504" s="54"/>
      <c r="XW504" s="54"/>
      <c r="XX504" s="54"/>
      <c r="XY504" s="54"/>
      <c r="XZ504" s="54"/>
      <c r="YA504" s="54"/>
      <c r="YB504" s="54"/>
      <c r="YC504" s="54"/>
      <c r="YD504" s="54"/>
      <c r="YE504" s="54"/>
      <c r="YF504" s="54"/>
      <c r="YG504" s="54"/>
      <c r="YH504" s="54"/>
      <c r="YI504" s="54"/>
      <c r="YJ504" s="54"/>
      <c r="YK504" s="54"/>
      <c r="YL504" s="54"/>
      <c r="YM504" s="54"/>
      <c r="YN504" s="54"/>
      <c r="YO504" s="54"/>
      <c r="YP504" s="54"/>
      <c r="YQ504" s="54"/>
      <c r="YR504" s="54"/>
      <c r="YS504" s="54"/>
      <c r="YT504" s="54"/>
      <c r="YU504" s="54"/>
      <c r="YV504" s="54"/>
      <c r="YW504" s="54"/>
      <c r="YX504" s="54"/>
      <c r="YY504" s="54"/>
      <c r="YZ504" s="54"/>
      <c r="ZA504" s="54"/>
      <c r="ZB504" s="54"/>
      <c r="ZC504" s="54"/>
      <c r="ZD504" s="54"/>
      <c r="ZE504" s="54"/>
    </row>
    <row r="505" spans="1:681" s="25" customFormat="1" ht="92.25" customHeight="1">
      <c r="A505" s="242" t="s">
        <v>1340</v>
      </c>
      <c r="B505" s="81">
        <v>14</v>
      </c>
      <c r="C505" s="57" t="s">
        <v>1273</v>
      </c>
      <c r="D505" s="131" t="s">
        <v>982</v>
      </c>
      <c r="E505" s="131" t="s">
        <v>1275</v>
      </c>
      <c r="F505" s="144"/>
      <c r="G505" s="143"/>
      <c r="H505" s="143"/>
      <c r="I505" s="143"/>
      <c r="J505" s="143"/>
      <c r="K505" s="143"/>
      <c r="L505" s="124" t="s">
        <v>1299</v>
      </c>
      <c r="M505" s="123" t="s">
        <v>1296</v>
      </c>
      <c r="N505" s="54"/>
      <c r="O505" s="54"/>
      <c r="P505" s="54"/>
      <c r="Q505" s="54"/>
      <c r="R505" s="54"/>
      <c r="S505" s="54"/>
      <c r="T505" s="54"/>
      <c r="U505" s="54"/>
      <c r="V505" s="54"/>
      <c r="W505" s="54"/>
      <c r="X505" s="54"/>
      <c r="Y505" s="54"/>
      <c r="Z505" s="54"/>
      <c r="AA505" s="54"/>
      <c r="AB505" s="54"/>
      <c r="AC505" s="54"/>
      <c r="AD505" s="54"/>
      <c r="AE505" s="54"/>
      <c r="AF505" s="54"/>
      <c r="AG505" s="54"/>
      <c r="AH505" s="54"/>
      <c r="AI505" s="54"/>
      <c r="AJ505" s="54"/>
      <c r="AK505" s="54"/>
      <c r="AL505" s="54"/>
      <c r="AM505" s="54"/>
      <c r="AN505" s="54"/>
      <c r="AO505" s="54"/>
      <c r="AP505" s="54"/>
      <c r="AQ505" s="54"/>
      <c r="AR505" s="54"/>
      <c r="AS505" s="54"/>
      <c r="AT505" s="54"/>
      <c r="AU505" s="54"/>
      <c r="AV505" s="54"/>
      <c r="AW505" s="54"/>
      <c r="AX505" s="54"/>
      <c r="AY505" s="54"/>
      <c r="AZ505" s="54"/>
      <c r="BA505" s="54"/>
      <c r="BB505" s="54"/>
      <c r="BC505" s="54"/>
      <c r="BD505" s="54"/>
      <c r="BE505" s="54"/>
      <c r="BF505" s="54"/>
      <c r="BG505" s="54"/>
      <c r="BH505" s="54"/>
      <c r="BI505" s="54"/>
      <c r="BJ505" s="54"/>
      <c r="BK505" s="54"/>
      <c r="BL505" s="54"/>
      <c r="BM505" s="54"/>
      <c r="BN505" s="54"/>
      <c r="BO505" s="54"/>
      <c r="BP505" s="54"/>
      <c r="BQ505" s="54"/>
      <c r="BR505" s="54"/>
      <c r="BS505" s="54"/>
      <c r="BT505" s="54"/>
      <c r="BU505" s="54"/>
      <c r="BV505" s="54"/>
      <c r="BW505" s="54"/>
      <c r="BX505" s="54"/>
      <c r="BY505" s="54"/>
      <c r="BZ505" s="54"/>
      <c r="CA505" s="54"/>
      <c r="CB505" s="54"/>
      <c r="CC505" s="54"/>
      <c r="CD505" s="54"/>
      <c r="CE505" s="54"/>
      <c r="CF505" s="54"/>
      <c r="CG505" s="54"/>
      <c r="CH505" s="54"/>
      <c r="CI505" s="54"/>
      <c r="CJ505" s="54"/>
      <c r="CK505" s="54"/>
      <c r="CL505" s="54"/>
      <c r="CM505" s="54"/>
      <c r="CN505" s="54"/>
      <c r="CO505" s="54"/>
      <c r="CP505" s="54"/>
      <c r="CQ505" s="54"/>
      <c r="CR505" s="54"/>
      <c r="CS505" s="54"/>
      <c r="CT505" s="54"/>
      <c r="CU505" s="54"/>
      <c r="CV505" s="54"/>
      <c r="CW505" s="54"/>
      <c r="CX505" s="54"/>
      <c r="CY505" s="54"/>
      <c r="CZ505" s="54"/>
      <c r="DA505" s="54"/>
      <c r="DB505" s="54"/>
      <c r="DC505" s="54"/>
      <c r="DD505" s="54"/>
      <c r="DE505" s="54"/>
      <c r="DF505" s="54"/>
      <c r="DG505" s="54"/>
      <c r="DH505" s="54"/>
      <c r="DI505" s="54"/>
      <c r="DJ505" s="54"/>
      <c r="DK505" s="54"/>
      <c r="DL505" s="54"/>
      <c r="DM505" s="54"/>
      <c r="DN505" s="54"/>
      <c r="DO505" s="54"/>
      <c r="DP505" s="54"/>
      <c r="DQ505" s="54"/>
      <c r="DR505" s="54"/>
      <c r="DS505" s="54"/>
      <c r="DT505" s="54"/>
      <c r="DU505" s="54"/>
      <c r="DV505" s="54"/>
      <c r="DW505" s="54"/>
      <c r="DX505" s="54"/>
      <c r="DY505" s="54"/>
      <c r="DZ505" s="54"/>
      <c r="EA505" s="54"/>
      <c r="EB505" s="54"/>
      <c r="EC505" s="54"/>
      <c r="ED505" s="54"/>
      <c r="EE505" s="54"/>
      <c r="EF505" s="54"/>
      <c r="EG505" s="54"/>
      <c r="EH505" s="54"/>
      <c r="EI505" s="54"/>
      <c r="EJ505" s="54"/>
      <c r="EK505" s="54"/>
      <c r="EL505" s="54"/>
      <c r="EM505" s="54"/>
      <c r="EN505" s="54"/>
      <c r="EO505" s="54"/>
      <c r="EP505" s="54"/>
      <c r="EQ505" s="54"/>
      <c r="ER505" s="54"/>
      <c r="ES505" s="54"/>
      <c r="ET505" s="54"/>
      <c r="EU505" s="54"/>
      <c r="EV505" s="54"/>
      <c r="EW505" s="54"/>
      <c r="EX505" s="54"/>
      <c r="EY505" s="54"/>
      <c r="EZ505" s="54"/>
      <c r="FA505" s="54"/>
      <c r="FB505" s="54"/>
      <c r="FC505" s="54"/>
      <c r="FD505" s="54"/>
      <c r="FE505" s="54"/>
      <c r="FF505" s="54"/>
      <c r="FG505" s="54"/>
      <c r="FH505" s="54"/>
      <c r="FI505" s="54"/>
      <c r="FJ505" s="54"/>
      <c r="FK505" s="54"/>
      <c r="FL505" s="54"/>
      <c r="FM505" s="54"/>
      <c r="FN505" s="54"/>
      <c r="FO505" s="54"/>
      <c r="FP505" s="54"/>
      <c r="FQ505" s="54"/>
      <c r="FR505" s="54"/>
      <c r="FS505" s="54"/>
      <c r="FT505" s="54"/>
      <c r="FU505" s="54"/>
      <c r="FV505" s="54"/>
      <c r="FW505" s="54"/>
      <c r="FX505" s="54"/>
      <c r="FY505" s="54"/>
      <c r="FZ505" s="54"/>
      <c r="GA505" s="54"/>
      <c r="GB505" s="54"/>
      <c r="GC505" s="54"/>
      <c r="GD505" s="54"/>
      <c r="GE505" s="54"/>
      <c r="GF505" s="54"/>
      <c r="GG505" s="54"/>
      <c r="GH505" s="54"/>
      <c r="GI505" s="54"/>
      <c r="GJ505" s="54"/>
      <c r="GK505" s="54"/>
      <c r="GL505" s="54"/>
      <c r="GM505" s="54"/>
      <c r="GN505" s="54"/>
      <c r="GO505" s="54"/>
      <c r="GP505" s="54"/>
      <c r="GQ505" s="54"/>
      <c r="GR505" s="54"/>
      <c r="GS505" s="54"/>
      <c r="GT505" s="54"/>
      <c r="GU505" s="54"/>
      <c r="GV505" s="54"/>
      <c r="GW505" s="54"/>
      <c r="GX505" s="54"/>
      <c r="GY505" s="54"/>
      <c r="GZ505" s="54"/>
      <c r="HA505" s="54"/>
      <c r="HB505" s="54"/>
      <c r="HC505" s="54"/>
      <c r="HD505" s="54"/>
      <c r="HE505" s="54"/>
      <c r="HF505" s="54"/>
      <c r="HG505" s="54"/>
      <c r="HH505" s="54"/>
      <c r="HI505" s="54"/>
      <c r="HJ505" s="54"/>
      <c r="HK505" s="54"/>
      <c r="HL505" s="54"/>
      <c r="HM505" s="54"/>
      <c r="HN505" s="54"/>
      <c r="HO505" s="54"/>
      <c r="HP505" s="54"/>
      <c r="HQ505" s="54"/>
      <c r="HR505" s="54"/>
      <c r="HS505" s="54"/>
      <c r="HT505" s="54"/>
      <c r="HU505" s="54"/>
      <c r="HV505" s="54"/>
      <c r="HW505" s="54"/>
      <c r="HX505" s="54"/>
      <c r="HY505" s="54"/>
      <c r="HZ505" s="54"/>
      <c r="IA505" s="54"/>
      <c r="IB505" s="54"/>
      <c r="IC505" s="54"/>
      <c r="ID505" s="54"/>
      <c r="IE505" s="54"/>
      <c r="IF505" s="54"/>
      <c r="IG505" s="54"/>
      <c r="IH505" s="54"/>
      <c r="II505" s="54"/>
      <c r="IJ505" s="54"/>
      <c r="IK505" s="54"/>
      <c r="IL505" s="54"/>
      <c r="IM505" s="54"/>
      <c r="IN505" s="54"/>
      <c r="IO505" s="54"/>
      <c r="IP505" s="54"/>
      <c r="IQ505" s="54"/>
      <c r="IR505" s="54"/>
      <c r="IS505" s="54"/>
      <c r="IT505" s="54"/>
      <c r="IU505" s="54"/>
      <c r="IV505" s="54"/>
      <c r="IW505" s="54"/>
      <c r="IX505" s="54"/>
      <c r="IY505" s="54"/>
      <c r="IZ505" s="54"/>
      <c r="JA505" s="54"/>
      <c r="JB505" s="54"/>
      <c r="JC505" s="54"/>
      <c r="JD505" s="54"/>
      <c r="JE505" s="54"/>
      <c r="JF505" s="54"/>
      <c r="JG505" s="54"/>
      <c r="JH505" s="54"/>
      <c r="JI505" s="54"/>
      <c r="JJ505" s="54"/>
      <c r="JK505" s="54"/>
      <c r="JL505" s="54"/>
      <c r="JM505" s="54"/>
      <c r="JN505" s="54"/>
      <c r="JO505" s="54"/>
      <c r="JP505" s="54"/>
      <c r="JQ505" s="54"/>
      <c r="JR505" s="54"/>
      <c r="JS505" s="54"/>
      <c r="JT505" s="54"/>
      <c r="JU505" s="54"/>
      <c r="JV505" s="54"/>
      <c r="JW505" s="54"/>
      <c r="JX505" s="54"/>
      <c r="JY505" s="54"/>
      <c r="JZ505" s="54"/>
      <c r="KA505" s="54"/>
      <c r="KB505" s="54"/>
      <c r="KC505" s="54"/>
      <c r="KD505" s="54"/>
      <c r="KE505" s="54"/>
      <c r="KF505" s="54"/>
      <c r="KG505" s="54"/>
      <c r="KH505" s="54"/>
      <c r="KI505" s="54"/>
      <c r="KJ505" s="54"/>
      <c r="KK505" s="54"/>
      <c r="KL505" s="54"/>
      <c r="KM505" s="54"/>
      <c r="KN505" s="54"/>
      <c r="KO505" s="54"/>
      <c r="KP505" s="54"/>
      <c r="KQ505" s="54"/>
      <c r="KR505" s="54"/>
      <c r="KS505" s="54"/>
      <c r="KT505" s="54"/>
      <c r="KU505" s="54"/>
      <c r="KV505" s="54"/>
      <c r="KW505" s="54"/>
      <c r="KX505" s="54"/>
      <c r="KY505" s="54"/>
      <c r="KZ505" s="54"/>
      <c r="LA505" s="54"/>
      <c r="LB505" s="54"/>
      <c r="LC505" s="54"/>
      <c r="LD505" s="54"/>
      <c r="LE505" s="54"/>
      <c r="LF505" s="54"/>
      <c r="LG505" s="54"/>
      <c r="LH505" s="54"/>
      <c r="LI505" s="54"/>
      <c r="LJ505" s="54"/>
      <c r="LK505" s="54"/>
      <c r="LL505" s="54"/>
      <c r="LM505" s="54"/>
      <c r="LN505" s="54"/>
      <c r="LO505" s="54"/>
      <c r="LP505" s="54"/>
      <c r="LQ505" s="54"/>
      <c r="LR505" s="54"/>
      <c r="LS505" s="54"/>
      <c r="LT505" s="54"/>
      <c r="LU505" s="54"/>
      <c r="LV505" s="54"/>
      <c r="LW505" s="54"/>
      <c r="LX505" s="54"/>
      <c r="LY505" s="54"/>
      <c r="LZ505" s="54"/>
      <c r="MA505" s="54"/>
      <c r="MB505" s="54"/>
      <c r="MC505" s="54"/>
      <c r="MD505" s="54"/>
      <c r="ME505" s="54"/>
      <c r="MF505" s="54"/>
      <c r="MG505" s="54"/>
      <c r="MH505" s="54"/>
      <c r="MI505" s="54"/>
      <c r="MJ505" s="54"/>
      <c r="MK505" s="54"/>
      <c r="ML505" s="54"/>
      <c r="MM505" s="54"/>
      <c r="MN505" s="54"/>
      <c r="MO505" s="54"/>
      <c r="MP505" s="54"/>
      <c r="MQ505" s="54"/>
      <c r="MR505" s="54"/>
      <c r="MS505" s="54"/>
      <c r="MT505" s="54"/>
      <c r="MU505" s="54"/>
      <c r="MV505" s="54"/>
      <c r="MW505" s="54"/>
      <c r="MX505" s="54"/>
      <c r="MY505" s="54"/>
      <c r="MZ505" s="54"/>
      <c r="NA505" s="54"/>
      <c r="NB505" s="54"/>
      <c r="NC505" s="54"/>
      <c r="ND505" s="54"/>
      <c r="NE505" s="54"/>
      <c r="NF505" s="54"/>
      <c r="NG505" s="54"/>
      <c r="NH505" s="54"/>
      <c r="NI505" s="54"/>
      <c r="NJ505" s="54"/>
      <c r="NK505" s="54"/>
      <c r="NL505" s="54"/>
      <c r="NM505" s="54"/>
      <c r="NN505" s="54"/>
      <c r="NO505" s="54"/>
      <c r="NP505" s="54"/>
      <c r="NQ505" s="54"/>
      <c r="NR505" s="54"/>
      <c r="NS505" s="54"/>
      <c r="NT505" s="54"/>
      <c r="NU505" s="54"/>
      <c r="NV505" s="54"/>
      <c r="NW505" s="54"/>
      <c r="NX505" s="54"/>
      <c r="NY505" s="54"/>
      <c r="NZ505" s="54"/>
      <c r="OA505" s="54"/>
      <c r="OB505" s="54"/>
      <c r="OC505" s="54"/>
      <c r="OD505" s="54"/>
      <c r="OE505" s="54"/>
      <c r="OF505" s="54"/>
      <c r="OG505" s="54"/>
      <c r="OH505" s="54"/>
      <c r="OI505" s="54"/>
      <c r="OJ505" s="54"/>
      <c r="OK505" s="54"/>
      <c r="OL505" s="54"/>
      <c r="OM505" s="54"/>
      <c r="ON505" s="54"/>
      <c r="OO505" s="54"/>
      <c r="OP505" s="54"/>
      <c r="OQ505" s="54"/>
      <c r="OR505" s="54"/>
      <c r="OS505" s="54"/>
      <c r="OT505" s="54"/>
      <c r="OU505" s="54"/>
      <c r="OV505" s="54"/>
      <c r="OW505" s="54"/>
      <c r="OX505" s="54"/>
      <c r="OY505" s="54"/>
      <c r="OZ505" s="54"/>
      <c r="PA505" s="54"/>
      <c r="PB505" s="54"/>
      <c r="PC505" s="54"/>
      <c r="PD505" s="54"/>
      <c r="PE505" s="54"/>
      <c r="PF505" s="54"/>
      <c r="PG505" s="54"/>
      <c r="PH505" s="54"/>
      <c r="PI505" s="54"/>
      <c r="PJ505" s="54"/>
      <c r="PK505" s="54"/>
      <c r="PL505" s="54"/>
      <c r="PM505" s="54"/>
      <c r="PN505" s="54"/>
      <c r="PO505" s="54"/>
      <c r="PP505" s="54"/>
      <c r="PQ505" s="54"/>
      <c r="PR505" s="54"/>
      <c r="PS505" s="54"/>
      <c r="PT505" s="54"/>
      <c r="PU505" s="54"/>
      <c r="PV505" s="54"/>
      <c r="PW505" s="54"/>
      <c r="PX505" s="54"/>
      <c r="PY505" s="54"/>
      <c r="PZ505" s="54"/>
      <c r="QA505" s="54"/>
      <c r="QB505" s="54"/>
      <c r="QC505" s="54"/>
      <c r="QD505" s="54"/>
      <c r="QE505" s="54"/>
      <c r="QF505" s="54"/>
      <c r="QG505" s="54"/>
      <c r="QH505" s="54"/>
      <c r="QI505" s="54"/>
      <c r="QJ505" s="54"/>
      <c r="QK505" s="54"/>
      <c r="QL505" s="54"/>
      <c r="QM505" s="54"/>
      <c r="QN505" s="54"/>
      <c r="QO505" s="54"/>
      <c r="QP505" s="54"/>
      <c r="QQ505" s="54"/>
      <c r="QR505" s="54"/>
      <c r="QS505" s="54"/>
      <c r="QT505" s="54"/>
      <c r="QU505" s="54"/>
      <c r="QV505" s="54"/>
      <c r="QW505" s="54"/>
      <c r="QX505" s="54"/>
      <c r="QY505" s="54"/>
      <c r="QZ505" s="54"/>
      <c r="RA505" s="54"/>
      <c r="RB505" s="54"/>
      <c r="RC505" s="54"/>
      <c r="RD505" s="54"/>
      <c r="RE505" s="54"/>
      <c r="RF505" s="54"/>
      <c r="RG505" s="54"/>
      <c r="RH505" s="54"/>
      <c r="RI505" s="54"/>
      <c r="RJ505" s="54"/>
      <c r="RK505" s="54"/>
      <c r="RL505" s="54"/>
      <c r="RM505" s="54"/>
      <c r="RN505" s="54"/>
      <c r="RO505" s="54"/>
      <c r="RP505" s="54"/>
      <c r="RQ505" s="54"/>
      <c r="RR505" s="54"/>
      <c r="RS505" s="54"/>
      <c r="RT505" s="54"/>
      <c r="RU505" s="54"/>
      <c r="RV505" s="54"/>
      <c r="RW505" s="54"/>
      <c r="RX505" s="54"/>
      <c r="RY505" s="54"/>
      <c r="RZ505" s="54"/>
      <c r="SA505" s="54"/>
      <c r="SB505" s="54"/>
      <c r="SC505" s="54"/>
      <c r="SD505" s="54"/>
      <c r="SE505" s="54"/>
      <c r="SF505" s="54"/>
      <c r="SG505" s="54"/>
      <c r="SH505" s="54"/>
      <c r="SI505" s="54"/>
      <c r="SJ505" s="54"/>
      <c r="SK505" s="54"/>
      <c r="SL505" s="54"/>
      <c r="SM505" s="54"/>
      <c r="SN505" s="54"/>
      <c r="SO505" s="54"/>
      <c r="SP505" s="54"/>
      <c r="SQ505" s="54"/>
      <c r="SR505" s="54"/>
      <c r="SS505" s="54"/>
      <c r="ST505" s="54"/>
      <c r="SU505" s="54"/>
      <c r="SV505" s="54"/>
      <c r="SW505" s="54"/>
      <c r="SX505" s="54"/>
      <c r="SY505" s="54"/>
      <c r="SZ505" s="54"/>
      <c r="TA505" s="54"/>
      <c r="TB505" s="54"/>
      <c r="TC505" s="54"/>
      <c r="TD505" s="54"/>
      <c r="TE505" s="54"/>
      <c r="TF505" s="54"/>
      <c r="TG505" s="54"/>
      <c r="TH505" s="54"/>
      <c r="TI505" s="54"/>
      <c r="TJ505" s="54"/>
      <c r="TK505" s="54"/>
      <c r="TL505" s="54"/>
      <c r="TM505" s="54"/>
      <c r="TN505" s="54"/>
      <c r="TO505" s="54"/>
      <c r="TP505" s="54"/>
      <c r="TQ505" s="54"/>
      <c r="TR505" s="54"/>
      <c r="TS505" s="54"/>
      <c r="TT505" s="54"/>
      <c r="TU505" s="54"/>
      <c r="TV505" s="54"/>
      <c r="TW505" s="54"/>
      <c r="TX505" s="54"/>
      <c r="TY505" s="54"/>
      <c r="TZ505" s="54"/>
      <c r="UA505" s="54"/>
      <c r="UB505" s="54"/>
      <c r="UC505" s="54"/>
      <c r="UD505" s="54"/>
      <c r="UE505" s="54"/>
      <c r="UF505" s="54"/>
      <c r="UG505" s="54"/>
      <c r="UH505" s="54"/>
      <c r="UI505" s="54"/>
      <c r="UJ505" s="54"/>
      <c r="UK505" s="54"/>
      <c r="UL505" s="54"/>
      <c r="UM505" s="54"/>
      <c r="UN505" s="54"/>
      <c r="UO505" s="54"/>
      <c r="UP505" s="54"/>
      <c r="UQ505" s="54"/>
      <c r="UR505" s="54"/>
      <c r="US505" s="54"/>
      <c r="UT505" s="54"/>
      <c r="UU505" s="54"/>
      <c r="UV505" s="54"/>
      <c r="UW505" s="54"/>
      <c r="UX505" s="54"/>
      <c r="UY505" s="54"/>
      <c r="UZ505" s="54"/>
      <c r="VA505" s="54"/>
      <c r="VB505" s="54"/>
      <c r="VC505" s="54"/>
      <c r="VD505" s="54"/>
      <c r="VE505" s="54"/>
      <c r="VF505" s="54"/>
      <c r="VG505" s="54"/>
      <c r="VH505" s="54"/>
      <c r="VI505" s="54"/>
      <c r="VJ505" s="54"/>
      <c r="VK505" s="54"/>
      <c r="VL505" s="54"/>
      <c r="VM505" s="54"/>
      <c r="VN505" s="54"/>
      <c r="VO505" s="54"/>
      <c r="VP505" s="54"/>
      <c r="VQ505" s="54"/>
      <c r="VR505" s="54"/>
      <c r="VS505" s="54"/>
      <c r="VT505" s="54"/>
      <c r="VU505" s="54"/>
      <c r="VV505" s="54"/>
      <c r="VW505" s="54"/>
      <c r="VX505" s="54"/>
      <c r="VY505" s="54"/>
      <c r="VZ505" s="54"/>
      <c r="WA505" s="54"/>
      <c r="WB505" s="54"/>
      <c r="WC505" s="54"/>
      <c r="WD505" s="54"/>
      <c r="WE505" s="54"/>
      <c r="WF505" s="54"/>
      <c r="WG505" s="54"/>
      <c r="WH505" s="54"/>
      <c r="WI505" s="54"/>
      <c r="WJ505" s="54"/>
      <c r="WK505" s="54"/>
      <c r="WL505" s="54"/>
      <c r="WM505" s="54"/>
      <c r="WN505" s="54"/>
      <c r="WO505" s="54"/>
      <c r="WP505" s="54"/>
      <c r="WQ505" s="54"/>
      <c r="WR505" s="54"/>
      <c r="WS505" s="54"/>
      <c r="WT505" s="54"/>
      <c r="WU505" s="54"/>
      <c r="WV505" s="54"/>
      <c r="WW505" s="54"/>
      <c r="WX505" s="54"/>
      <c r="WY505" s="54"/>
      <c r="WZ505" s="54"/>
      <c r="XA505" s="54"/>
      <c r="XB505" s="54"/>
      <c r="XC505" s="54"/>
      <c r="XD505" s="54"/>
      <c r="XE505" s="54"/>
      <c r="XF505" s="54"/>
      <c r="XG505" s="54"/>
      <c r="XH505" s="54"/>
      <c r="XI505" s="54"/>
      <c r="XJ505" s="54"/>
      <c r="XK505" s="54"/>
      <c r="XL505" s="54"/>
      <c r="XM505" s="54"/>
      <c r="XN505" s="54"/>
      <c r="XO505" s="54"/>
      <c r="XP505" s="54"/>
      <c r="XQ505" s="54"/>
      <c r="XR505" s="54"/>
      <c r="XS505" s="54"/>
      <c r="XT505" s="54"/>
      <c r="XU505" s="54"/>
      <c r="XV505" s="54"/>
      <c r="XW505" s="54"/>
      <c r="XX505" s="54"/>
      <c r="XY505" s="54"/>
      <c r="XZ505" s="54"/>
      <c r="YA505" s="54"/>
      <c r="YB505" s="54"/>
      <c r="YC505" s="54"/>
      <c r="YD505" s="54"/>
      <c r="YE505" s="54"/>
      <c r="YF505" s="54"/>
      <c r="YG505" s="54"/>
      <c r="YH505" s="54"/>
      <c r="YI505" s="54"/>
      <c r="YJ505" s="54"/>
      <c r="YK505" s="54"/>
      <c r="YL505" s="54"/>
      <c r="YM505" s="54"/>
      <c r="YN505" s="54"/>
      <c r="YO505" s="54"/>
      <c r="YP505" s="54"/>
      <c r="YQ505" s="54"/>
      <c r="YR505" s="54"/>
      <c r="YS505" s="54"/>
      <c r="YT505" s="54"/>
      <c r="YU505" s="54"/>
      <c r="YV505" s="54"/>
      <c r="YW505" s="54"/>
      <c r="YX505" s="54"/>
      <c r="YY505" s="54"/>
      <c r="YZ505" s="54"/>
      <c r="ZA505" s="54"/>
      <c r="ZB505" s="54"/>
      <c r="ZC505" s="54"/>
      <c r="ZD505" s="54"/>
      <c r="ZE505" s="54"/>
    </row>
    <row r="506" spans="1:681" s="25" customFormat="1" ht="90" customHeight="1">
      <c r="A506" s="243"/>
      <c r="B506" s="81">
        <v>15</v>
      </c>
      <c r="C506" s="57" t="s">
        <v>1384</v>
      </c>
      <c r="D506" s="183" t="s">
        <v>982</v>
      </c>
      <c r="E506" s="195" t="s">
        <v>1390</v>
      </c>
      <c r="F506" s="185">
        <f>SUM(G506:K506)</f>
        <v>300</v>
      </c>
      <c r="G506" s="184"/>
      <c r="H506" s="184"/>
      <c r="I506" s="184">
        <v>300</v>
      </c>
      <c r="J506" s="184"/>
      <c r="K506" s="184"/>
      <c r="L506" s="124" t="s">
        <v>1385</v>
      </c>
      <c r="M506" s="123" t="s">
        <v>1386</v>
      </c>
      <c r="N506" s="54"/>
      <c r="O506" s="54"/>
      <c r="P506" s="54"/>
      <c r="Q506" s="54"/>
      <c r="R506" s="54"/>
      <c r="S506" s="54"/>
      <c r="T506" s="54"/>
      <c r="U506" s="54"/>
      <c r="V506" s="54"/>
      <c r="W506" s="54"/>
      <c r="X506" s="54"/>
      <c r="Y506" s="54"/>
      <c r="Z506" s="54"/>
      <c r="AA506" s="54"/>
      <c r="AB506" s="54"/>
      <c r="AC506" s="54"/>
      <c r="AD506" s="54"/>
      <c r="AE506" s="54"/>
      <c r="AF506" s="54"/>
      <c r="AG506" s="54"/>
      <c r="AH506" s="54"/>
      <c r="AI506" s="54"/>
      <c r="AJ506" s="54"/>
      <c r="AK506" s="54"/>
      <c r="AL506" s="54"/>
      <c r="AM506" s="54"/>
      <c r="AN506" s="54"/>
      <c r="AO506" s="54"/>
      <c r="AP506" s="54"/>
      <c r="AQ506" s="54"/>
      <c r="AR506" s="54"/>
      <c r="AS506" s="54"/>
      <c r="AT506" s="54"/>
      <c r="AU506" s="54"/>
      <c r="AV506" s="54"/>
      <c r="AW506" s="54"/>
      <c r="AX506" s="54"/>
      <c r="AY506" s="54"/>
      <c r="AZ506" s="54"/>
      <c r="BA506" s="54"/>
      <c r="BB506" s="54"/>
      <c r="BC506" s="54"/>
      <c r="BD506" s="54"/>
      <c r="BE506" s="54"/>
      <c r="BF506" s="54"/>
      <c r="BG506" s="54"/>
      <c r="BH506" s="54"/>
      <c r="BI506" s="54"/>
      <c r="BJ506" s="54"/>
      <c r="BK506" s="54"/>
      <c r="BL506" s="54"/>
      <c r="BM506" s="54"/>
      <c r="BN506" s="54"/>
      <c r="BO506" s="54"/>
      <c r="BP506" s="54"/>
      <c r="BQ506" s="54"/>
      <c r="BR506" s="54"/>
      <c r="BS506" s="54"/>
      <c r="BT506" s="54"/>
      <c r="BU506" s="54"/>
      <c r="BV506" s="54"/>
      <c r="BW506" s="54"/>
      <c r="BX506" s="54"/>
      <c r="BY506" s="54"/>
      <c r="BZ506" s="54"/>
      <c r="CA506" s="54"/>
      <c r="CB506" s="54"/>
      <c r="CC506" s="54"/>
      <c r="CD506" s="54"/>
      <c r="CE506" s="54"/>
      <c r="CF506" s="54"/>
      <c r="CG506" s="54"/>
      <c r="CH506" s="54"/>
      <c r="CI506" s="54"/>
      <c r="CJ506" s="54"/>
      <c r="CK506" s="54"/>
      <c r="CL506" s="54"/>
      <c r="CM506" s="54"/>
      <c r="CN506" s="54"/>
      <c r="CO506" s="54"/>
      <c r="CP506" s="54"/>
      <c r="CQ506" s="54"/>
      <c r="CR506" s="54"/>
      <c r="CS506" s="54"/>
      <c r="CT506" s="54"/>
      <c r="CU506" s="54"/>
      <c r="CV506" s="54"/>
      <c r="CW506" s="54"/>
      <c r="CX506" s="54"/>
      <c r="CY506" s="54"/>
      <c r="CZ506" s="54"/>
      <c r="DA506" s="54"/>
      <c r="DB506" s="54"/>
      <c r="DC506" s="54"/>
      <c r="DD506" s="54"/>
      <c r="DE506" s="54"/>
      <c r="DF506" s="54"/>
      <c r="DG506" s="54"/>
      <c r="DH506" s="54"/>
      <c r="DI506" s="54"/>
      <c r="DJ506" s="54"/>
      <c r="DK506" s="54"/>
      <c r="DL506" s="54"/>
      <c r="DM506" s="54"/>
      <c r="DN506" s="54"/>
      <c r="DO506" s="54"/>
      <c r="DP506" s="54"/>
      <c r="DQ506" s="54"/>
      <c r="DR506" s="54"/>
      <c r="DS506" s="54"/>
      <c r="DT506" s="54"/>
      <c r="DU506" s="54"/>
      <c r="DV506" s="54"/>
      <c r="DW506" s="54"/>
      <c r="DX506" s="54"/>
      <c r="DY506" s="54"/>
      <c r="DZ506" s="54"/>
      <c r="EA506" s="54"/>
      <c r="EB506" s="54"/>
      <c r="EC506" s="54"/>
      <c r="ED506" s="54"/>
      <c r="EE506" s="54"/>
      <c r="EF506" s="54"/>
      <c r="EG506" s="54"/>
      <c r="EH506" s="54"/>
      <c r="EI506" s="54"/>
      <c r="EJ506" s="54"/>
      <c r="EK506" s="54"/>
      <c r="EL506" s="54"/>
      <c r="EM506" s="54"/>
      <c r="EN506" s="54"/>
      <c r="EO506" s="54"/>
      <c r="EP506" s="54"/>
      <c r="EQ506" s="54"/>
      <c r="ER506" s="54"/>
      <c r="ES506" s="54"/>
      <c r="ET506" s="54"/>
      <c r="EU506" s="54"/>
      <c r="EV506" s="54"/>
      <c r="EW506" s="54"/>
      <c r="EX506" s="54"/>
      <c r="EY506" s="54"/>
      <c r="EZ506" s="54"/>
      <c r="FA506" s="54"/>
      <c r="FB506" s="54"/>
      <c r="FC506" s="54"/>
      <c r="FD506" s="54"/>
      <c r="FE506" s="54"/>
      <c r="FF506" s="54"/>
      <c r="FG506" s="54"/>
      <c r="FH506" s="54"/>
      <c r="FI506" s="54"/>
      <c r="FJ506" s="54"/>
      <c r="FK506" s="54"/>
      <c r="FL506" s="54"/>
      <c r="FM506" s="54"/>
      <c r="FN506" s="54"/>
      <c r="FO506" s="54"/>
      <c r="FP506" s="54"/>
      <c r="FQ506" s="54"/>
      <c r="FR506" s="54"/>
      <c r="FS506" s="54"/>
      <c r="FT506" s="54"/>
      <c r="FU506" s="54"/>
      <c r="FV506" s="54"/>
      <c r="FW506" s="54"/>
      <c r="FX506" s="54"/>
      <c r="FY506" s="54"/>
      <c r="FZ506" s="54"/>
      <c r="GA506" s="54"/>
      <c r="GB506" s="54"/>
      <c r="GC506" s="54"/>
      <c r="GD506" s="54"/>
      <c r="GE506" s="54"/>
      <c r="GF506" s="54"/>
      <c r="GG506" s="54"/>
      <c r="GH506" s="54"/>
      <c r="GI506" s="54"/>
      <c r="GJ506" s="54"/>
      <c r="GK506" s="54"/>
      <c r="GL506" s="54"/>
      <c r="GM506" s="54"/>
      <c r="GN506" s="54"/>
      <c r="GO506" s="54"/>
      <c r="GP506" s="54"/>
      <c r="GQ506" s="54"/>
      <c r="GR506" s="54"/>
      <c r="GS506" s="54"/>
      <c r="GT506" s="54"/>
      <c r="GU506" s="54"/>
      <c r="GV506" s="54"/>
      <c r="GW506" s="54"/>
      <c r="GX506" s="54"/>
      <c r="GY506" s="54"/>
      <c r="GZ506" s="54"/>
      <c r="HA506" s="54"/>
      <c r="HB506" s="54"/>
      <c r="HC506" s="54"/>
      <c r="HD506" s="54"/>
      <c r="HE506" s="54"/>
      <c r="HF506" s="54"/>
      <c r="HG506" s="54"/>
      <c r="HH506" s="54"/>
      <c r="HI506" s="54"/>
      <c r="HJ506" s="54"/>
      <c r="HK506" s="54"/>
      <c r="HL506" s="54"/>
      <c r="HM506" s="54"/>
      <c r="HN506" s="54"/>
      <c r="HO506" s="54"/>
      <c r="HP506" s="54"/>
      <c r="HQ506" s="54"/>
      <c r="HR506" s="54"/>
      <c r="HS506" s="54"/>
      <c r="HT506" s="54"/>
      <c r="HU506" s="54"/>
      <c r="HV506" s="54"/>
      <c r="HW506" s="54"/>
      <c r="HX506" s="54"/>
      <c r="HY506" s="54"/>
      <c r="HZ506" s="54"/>
      <c r="IA506" s="54"/>
      <c r="IB506" s="54"/>
      <c r="IC506" s="54"/>
      <c r="ID506" s="54"/>
      <c r="IE506" s="54"/>
      <c r="IF506" s="54"/>
      <c r="IG506" s="54"/>
      <c r="IH506" s="54"/>
      <c r="II506" s="54"/>
      <c r="IJ506" s="54"/>
      <c r="IK506" s="54"/>
      <c r="IL506" s="54"/>
      <c r="IM506" s="54"/>
      <c r="IN506" s="54"/>
      <c r="IO506" s="54"/>
      <c r="IP506" s="54"/>
      <c r="IQ506" s="54"/>
      <c r="IR506" s="54"/>
      <c r="IS506" s="54"/>
      <c r="IT506" s="54"/>
      <c r="IU506" s="54"/>
      <c r="IV506" s="54"/>
      <c r="IW506" s="54"/>
      <c r="IX506" s="54"/>
      <c r="IY506" s="54"/>
      <c r="IZ506" s="54"/>
      <c r="JA506" s="54"/>
      <c r="JB506" s="54"/>
      <c r="JC506" s="54"/>
      <c r="JD506" s="54"/>
      <c r="JE506" s="54"/>
      <c r="JF506" s="54"/>
      <c r="JG506" s="54"/>
      <c r="JH506" s="54"/>
      <c r="JI506" s="54"/>
      <c r="JJ506" s="54"/>
      <c r="JK506" s="54"/>
      <c r="JL506" s="54"/>
      <c r="JM506" s="54"/>
      <c r="JN506" s="54"/>
      <c r="JO506" s="54"/>
      <c r="JP506" s="54"/>
      <c r="JQ506" s="54"/>
      <c r="JR506" s="54"/>
      <c r="JS506" s="54"/>
      <c r="JT506" s="54"/>
      <c r="JU506" s="54"/>
      <c r="JV506" s="54"/>
      <c r="JW506" s="54"/>
      <c r="JX506" s="54"/>
      <c r="JY506" s="54"/>
      <c r="JZ506" s="54"/>
      <c r="KA506" s="54"/>
      <c r="KB506" s="54"/>
      <c r="KC506" s="54"/>
      <c r="KD506" s="54"/>
      <c r="KE506" s="54"/>
      <c r="KF506" s="54"/>
      <c r="KG506" s="54"/>
      <c r="KH506" s="54"/>
      <c r="KI506" s="54"/>
      <c r="KJ506" s="54"/>
      <c r="KK506" s="54"/>
      <c r="KL506" s="54"/>
      <c r="KM506" s="54"/>
      <c r="KN506" s="54"/>
      <c r="KO506" s="54"/>
      <c r="KP506" s="54"/>
      <c r="KQ506" s="54"/>
      <c r="KR506" s="54"/>
      <c r="KS506" s="54"/>
      <c r="KT506" s="54"/>
      <c r="KU506" s="54"/>
      <c r="KV506" s="54"/>
      <c r="KW506" s="54"/>
      <c r="KX506" s="54"/>
      <c r="KY506" s="54"/>
      <c r="KZ506" s="54"/>
      <c r="LA506" s="54"/>
      <c r="LB506" s="54"/>
      <c r="LC506" s="54"/>
      <c r="LD506" s="54"/>
      <c r="LE506" s="54"/>
      <c r="LF506" s="54"/>
      <c r="LG506" s="54"/>
      <c r="LH506" s="54"/>
      <c r="LI506" s="54"/>
      <c r="LJ506" s="54"/>
      <c r="LK506" s="54"/>
      <c r="LL506" s="54"/>
      <c r="LM506" s="54"/>
      <c r="LN506" s="54"/>
      <c r="LO506" s="54"/>
      <c r="LP506" s="54"/>
      <c r="LQ506" s="54"/>
      <c r="LR506" s="54"/>
      <c r="LS506" s="54"/>
      <c r="LT506" s="54"/>
      <c r="LU506" s="54"/>
      <c r="LV506" s="54"/>
      <c r="LW506" s="54"/>
      <c r="LX506" s="54"/>
      <c r="LY506" s="54"/>
      <c r="LZ506" s="54"/>
      <c r="MA506" s="54"/>
      <c r="MB506" s="54"/>
      <c r="MC506" s="54"/>
      <c r="MD506" s="54"/>
      <c r="ME506" s="54"/>
      <c r="MF506" s="54"/>
      <c r="MG506" s="54"/>
      <c r="MH506" s="54"/>
      <c r="MI506" s="54"/>
      <c r="MJ506" s="54"/>
      <c r="MK506" s="54"/>
      <c r="ML506" s="54"/>
      <c r="MM506" s="54"/>
      <c r="MN506" s="54"/>
      <c r="MO506" s="54"/>
      <c r="MP506" s="54"/>
      <c r="MQ506" s="54"/>
      <c r="MR506" s="54"/>
      <c r="MS506" s="54"/>
      <c r="MT506" s="54"/>
      <c r="MU506" s="54"/>
      <c r="MV506" s="54"/>
      <c r="MW506" s="54"/>
      <c r="MX506" s="54"/>
      <c r="MY506" s="54"/>
      <c r="MZ506" s="54"/>
      <c r="NA506" s="54"/>
      <c r="NB506" s="54"/>
      <c r="NC506" s="54"/>
      <c r="ND506" s="54"/>
      <c r="NE506" s="54"/>
      <c r="NF506" s="54"/>
      <c r="NG506" s="54"/>
      <c r="NH506" s="54"/>
      <c r="NI506" s="54"/>
      <c r="NJ506" s="54"/>
      <c r="NK506" s="54"/>
      <c r="NL506" s="54"/>
      <c r="NM506" s="54"/>
      <c r="NN506" s="54"/>
      <c r="NO506" s="54"/>
      <c r="NP506" s="54"/>
      <c r="NQ506" s="54"/>
      <c r="NR506" s="54"/>
      <c r="NS506" s="54"/>
      <c r="NT506" s="54"/>
      <c r="NU506" s="54"/>
      <c r="NV506" s="54"/>
      <c r="NW506" s="54"/>
      <c r="NX506" s="54"/>
      <c r="NY506" s="54"/>
      <c r="NZ506" s="54"/>
      <c r="OA506" s="54"/>
      <c r="OB506" s="54"/>
      <c r="OC506" s="54"/>
      <c r="OD506" s="54"/>
      <c r="OE506" s="54"/>
      <c r="OF506" s="54"/>
      <c r="OG506" s="54"/>
      <c r="OH506" s="54"/>
      <c r="OI506" s="54"/>
      <c r="OJ506" s="54"/>
      <c r="OK506" s="54"/>
      <c r="OL506" s="54"/>
      <c r="OM506" s="54"/>
      <c r="ON506" s="54"/>
      <c r="OO506" s="54"/>
      <c r="OP506" s="54"/>
      <c r="OQ506" s="54"/>
      <c r="OR506" s="54"/>
      <c r="OS506" s="54"/>
      <c r="OT506" s="54"/>
      <c r="OU506" s="54"/>
      <c r="OV506" s="54"/>
      <c r="OW506" s="54"/>
      <c r="OX506" s="54"/>
      <c r="OY506" s="54"/>
      <c r="OZ506" s="54"/>
      <c r="PA506" s="54"/>
      <c r="PB506" s="54"/>
      <c r="PC506" s="54"/>
      <c r="PD506" s="54"/>
      <c r="PE506" s="54"/>
      <c r="PF506" s="54"/>
      <c r="PG506" s="54"/>
      <c r="PH506" s="54"/>
      <c r="PI506" s="54"/>
      <c r="PJ506" s="54"/>
      <c r="PK506" s="54"/>
      <c r="PL506" s="54"/>
      <c r="PM506" s="54"/>
      <c r="PN506" s="54"/>
      <c r="PO506" s="54"/>
      <c r="PP506" s="54"/>
      <c r="PQ506" s="54"/>
      <c r="PR506" s="54"/>
      <c r="PS506" s="54"/>
      <c r="PT506" s="54"/>
      <c r="PU506" s="54"/>
      <c r="PV506" s="54"/>
      <c r="PW506" s="54"/>
      <c r="PX506" s="54"/>
      <c r="PY506" s="54"/>
      <c r="PZ506" s="54"/>
      <c r="QA506" s="54"/>
      <c r="QB506" s="54"/>
      <c r="QC506" s="54"/>
      <c r="QD506" s="54"/>
      <c r="QE506" s="54"/>
      <c r="QF506" s="54"/>
      <c r="QG506" s="54"/>
      <c r="QH506" s="54"/>
      <c r="QI506" s="54"/>
      <c r="QJ506" s="54"/>
      <c r="QK506" s="54"/>
      <c r="QL506" s="54"/>
      <c r="QM506" s="54"/>
      <c r="QN506" s="54"/>
      <c r="QO506" s="54"/>
      <c r="QP506" s="54"/>
      <c r="QQ506" s="54"/>
      <c r="QR506" s="54"/>
      <c r="QS506" s="54"/>
      <c r="QT506" s="54"/>
      <c r="QU506" s="54"/>
      <c r="QV506" s="54"/>
      <c r="QW506" s="54"/>
      <c r="QX506" s="54"/>
      <c r="QY506" s="54"/>
      <c r="QZ506" s="54"/>
      <c r="RA506" s="54"/>
      <c r="RB506" s="54"/>
      <c r="RC506" s="54"/>
      <c r="RD506" s="54"/>
      <c r="RE506" s="54"/>
      <c r="RF506" s="54"/>
      <c r="RG506" s="54"/>
      <c r="RH506" s="54"/>
      <c r="RI506" s="54"/>
      <c r="RJ506" s="54"/>
      <c r="RK506" s="54"/>
      <c r="RL506" s="54"/>
      <c r="RM506" s="54"/>
      <c r="RN506" s="54"/>
      <c r="RO506" s="54"/>
      <c r="RP506" s="54"/>
      <c r="RQ506" s="54"/>
      <c r="RR506" s="54"/>
      <c r="RS506" s="54"/>
      <c r="RT506" s="54"/>
      <c r="RU506" s="54"/>
      <c r="RV506" s="54"/>
      <c r="RW506" s="54"/>
      <c r="RX506" s="54"/>
      <c r="RY506" s="54"/>
      <c r="RZ506" s="54"/>
      <c r="SA506" s="54"/>
      <c r="SB506" s="54"/>
      <c r="SC506" s="54"/>
      <c r="SD506" s="54"/>
      <c r="SE506" s="54"/>
      <c r="SF506" s="54"/>
      <c r="SG506" s="54"/>
      <c r="SH506" s="54"/>
      <c r="SI506" s="54"/>
      <c r="SJ506" s="54"/>
      <c r="SK506" s="54"/>
      <c r="SL506" s="54"/>
      <c r="SM506" s="54"/>
      <c r="SN506" s="54"/>
      <c r="SO506" s="54"/>
      <c r="SP506" s="54"/>
      <c r="SQ506" s="54"/>
      <c r="SR506" s="54"/>
      <c r="SS506" s="54"/>
      <c r="ST506" s="54"/>
      <c r="SU506" s="54"/>
      <c r="SV506" s="54"/>
      <c r="SW506" s="54"/>
      <c r="SX506" s="54"/>
      <c r="SY506" s="54"/>
      <c r="SZ506" s="54"/>
      <c r="TA506" s="54"/>
      <c r="TB506" s="54"/>
      <c r="TC506" s="54"/>
      <c r="TD506" s="54"/>
      <c r="TE506" s="54"/>
      <c r="TF506" s="54"/>
      <c r="TG506" s="54"/>
      <c r="TH506" s="54"/>
      <c r="TI506" s="54"/>
      <c r="TJ506" s="54"/>
      <c r="TK506" s="54"/>
      <c r="TL506" s="54"/>
      <c r="TM506" s="54"/>
      <c r="TN506" s="54"/>
      <c r="TO506" s="54"/>
      <c r="TP506" s="54"/>
      <c r="TQ506" s="54"/>
      <c r="TR506" s="54"/>
      <c r="TS506" s="54"/>
      <c r="TT506" s="54"/>
      <c r="TU506" s="54"/>
      <c r="TV506" s="54"/>
      <c r="TW506" s="54"/>
      <c r="TX506" s="54"/>
      <c r="TY506" s="54"/>
      <c r="TZ506" s="54"/>
      <c r="UA506" s="54"/>
      <c r="UB506" s="54"/>
      <c r="UC506" s="54"/>
      <c r="UD506" s="54"/>
      <c r="UE506" s="54"/>
      <c r="UF506" s="54"/>
      <c r="UG506" s="54"/>
      <c r="UH506" s="54"/>
      <c r="UI506" s="54"/>
      <c r="UJ506" s="54"/>
      <c r="UK506" s="54"/>
      <c r="UL506" s="54"/>
      <c r="UM506" s="54"/>
      <c r="UN506" s="54"/>
      <c r="UO506" s="54"/>
      <c r="UP506" s="54"/>
      <c r="UQ506" s="54"/>
      <c r="UR506" s="54"/>
      <c r="US506" s="54"/>
      <c r="UT506" s="54"/>
      <c r="UU506" s="54"/>
      <c r="UV506" s="54"/>
      <c r="UW506" s="54"/>
      <c r="UX506" s="54"/>
      <c r="UY506" s="54"/>
      <c r="UZ506" s="54"/>
      <c r="VA506" s="54"/>
      <c r="VB506" s="54"/>
      <c r="VC506" s="54"/>
      <c r="VD506" s="54"/>
      <c r="VE506" s="54"/>
      <c r="VF506" s="54"/>
      <c r="VG506" s="54"/>
      <c r="VH506" s="54"/>
      <c r="VI506" s="54"/>
      <c r="VJ506" s="54"/>
      <c r="VK506" s="54"/>
      <c r="VL506" s="54"/>
      <c r="VM506" s="54"/>
      <c r="VN506" s="54"/>
      <c r="VO506" s="54"/>
      <c r="VP506" s="54"/>
      <c r="VQ506" s="54"/>
      <c r="VR506" s="54"/>
      <c r="VS506" s="54"/>
      <c r="VT506" s="54"/>
      <c r="VU506" s="54"/>
      <c r="VV506" s="54"/>
      <c r="VW506" s="54"/>
      <c r="VX506" s="54"/>
      <c r="VY506" s="54"/>
      <c r="VZ506" s="54"/>
      <c r="WA506" s="54"/>
      <c r="WB506" s="54"/>
      <c r="WC506" s="54"/>
      <c r="WD506" s="54"/>
      <c r="WE506" s="54"/>
      <c r="WF506" s="54"/>
      <c r="WG506" s="54"/>
      <c r="WH506" s="54"/>
      <c r="WI506" s="54"/>
      <c r="WJ506" s="54"/>
      <c r="WK506" s="54"/>
      <c r="WL506" s="54"/>
      <c r="WM506" s="54"/>
      <c r="WN506" s="54"/>
      <c r="WO506" s="54"/>
      <c r="WP506" s="54"/>
      <c r="WQ506" s="54"/>
      <c r="WR506" s="54"/>
      <c r="WS506" s="54"/>
      <c r="WT506" s="54"/>
      <c r="WU506" s="54"/>
      <c r="WV506" s="54"/>
      <c r="WW506" s="54"/>
      <c r="WX506" s="54"/>
      <c r="WY506" s="54"/>
      <c r="WZ506" s="54"/>
      <c r="XA506" s="54"/>
      <c r="XB506" s="54"/>
      <c r="XC506" s="54"/>
      <c r="XD506" s="54"/>
      <c r="XE506" s="54"/>
      <c r="XF506" s="54"/>
      <c r="XG506" s="54"/>
      <c r="XH506" s="54"/>
      <c r="XI506" s="54"/>
      <c r="XJ506" s="54"/>
      <c r="XK506" s="54"/>
      <c r="XL506" s="54"/>
      <c r="XM506" s="54"/>
      <c r="XN506" s="54"/>
      <c r="XO506" s="54"/>
      <c r="XP506" s="54"/>
      <c r="XQ506" s="54"/>
      <c r="XR506" s="54"/>
      <c r="XS506" s="54"/>
      <c r="XT506" s="54"/>
      <c r="XU506" s="54"/>
      <c r="XV506" s="54"/>
      <c r="XW506" s="54"/>
      <c r="XX506" s="54"/>
      <c r="XY506" s="54"/>
      <c r="XZ506" s="54"/>
      <c r="YA506" s="54"/>
      <c r="YB506" s="54"/>
      <c r="YC506" s="54"/>
      <c r="YD506" s="54"/>
      <c r="YE506" s="54"/>
      <c r="YF506" s="54"/>
      <c r="YG506" s="54"/>
      <c r="YH506" s="54"/>
      <c r="YI506" s="54"/>
      <c r="YJ506" s="54"/>
      <c r="YK506" s="54"/>
      <c r="YL506" s="54"/>
      <c r="YM506" s="54"/>
      <c r="YN506" s="54"/>
      <c r="YO506" s="54"/>
      <c r="YP506" s="54"/>
      <c r="YQ506" s="54"/>
      <c r="YR506" s="54"/>
      <c r="YS506" s="54"/>
      <c r="YT506" s="54"/>
      <c r="YU506" s="54"/>
      <c r="YV506" s="54"/>
      <c r="YW506" s="54"/>
      <c r="YX506" s="54"/>
      <c r="YY506" s="54"/>
      <c r="YZ506" s="54"/>
      <c r="ZA506" s="54"/>
      <c r="ZB506" s="54"/>
      <c r="ZC506" s="54"/>
      <c r="ZD506" s="54"/>
      <c r="ZE506" s="54"/>
    </row>
    <row r="507" spans="1:681" s="25" customFormat="1" ht="25.5" customHeight="1">
      <c r="A507" s="11"/>
      <c r="B507" s="11"/>
      <c r="C507" s="161" t="s">
        <v>7</v>
      </c>
      <c r="D507" s="158"/>
      <c r="E507" s="159"/>
      <c r="F507" s="160">
        <f>SUM(F492:F506)</f>
        <v>2200</v>
      </c>
      <c r="G507" s="160">
        <f t="shared" ref="G507:K507" si="49">SUM(G492:G506)</f>
        <v>0</v>
      </c>
      <c r="H507" s="160">
        <f t="shared" si="49"/>
        <v>0</v>
      </c>
      <c r="I507" s="160">
        <f t="shared" si="49"/>
        <v>2200</v>
      </c>
      <c r="J507" s="160">
        <f t="shared" si="49"/>
        <v>0</v>
      </c>
      <c r="K507" s="160">
        <f t="shared" si="49"/>
        <v>0</v>
      </c>
      <c r="L507" s="11"/>
      <c r="M507" s="90"/>
      <c r="N507" s="54"/>
      <c r="O507" s="54"/>
      <c r="P507" s="54"/>
      <c r="Q507" s="54"/>
      <c r="R507" s="54"/>
      <c r="S507" s="54"/>
      <c r="T507" s="54"/>
      <c r="U507" s="54"/>
      <c r="V507" s="54"/>
      <c r="W507" s="54"/>
      <c r="X507" s="54"/>
      <c r="Y507" s="54"/>
      <c r="Z507" s="54"/>
      <c r="AA507" s="54"/>
      <c r="AB507" s="54"/>
      <c r="AC507" s="54"/>
      <c r="AD507" s="54"/>
      <c r="AE507" s="54"/>
      <c r="AF507" s="54"/>
      <c r="AG507" s="54"/>
      <c r="AH507" s="54"/>
      <c r="AI507" s="54"/>
      <c r="AJ507" s="54"/>
      <c r="AK507" s="54"/>
      <c r="AL507" s="54"/>
      <c r="AM507" s="54"/>
      <c r="AN507" s="54"/>
      <c r="AO507" s="54"/>
      <c r="AP507" s="54"/>
      <c r="AQ507" s="54"/>
      <c r="AR507" s="54"/>
      <c r="AS507" s="54"/>
      <c r="AT507" s="54"/>
      <c r="AU507" s="54"/>
      <c r="AV507" s="54"/>
      <c r="AW507" s="54"/>
      <c r="AX507" s="54"/>
      <c r="AY507" s="54"/>
      <c r="AZ507" s="54"/>
      <c r="BA507" s="54"/>
      <c r="BB507" s="54"/>
      <c r="BC507" s="54"/>
      <c r="BD507" s="54"/>
      <c r="BE507" s="54"/>
      <c r="BF507" s="54"/>
      <c r="BG507" s="54"/>
      <c r="BH507" s="54"/>
      <c r="BI507" s="54"/>
      <c r="BJ507" s="54"/>
      <c r="BK507" s="54"/>
      <c r="BL507" s="54"/>
      <c r="BM507" s="54"/>
      <c r="BN507" s="54"/>
      <c r="BO507" s="54"/>
      <c r="BP507" s="54"/>
      <c r="BQ507" s="54"/>
      <c r="BR507" s="54"/>
      <c r="BS507" s="54"/>
      <c r="BT507" s="54"/>
      <c r="BU507" s="54"/>
      <c r="BV507" s="54"/>
      <c r="BW507" s="54"/>
      <c r="BX507" s="54"/>
      <c r="BY507" s="54"/>
      <c r="BZ507" s="54"/>
      <c r="CA507" s="54"/>
      <c r="CB507" s="54"/>
      <c r="CC507" s="54"/>
      <c r="CD507" s="54"/>
      <c r="CE507" s="54"/>
      <c r="CF507" s="54"/>
      <c r="CG507" s="54"/>
      <c r="CH507" s="54"/>
      <c r="CI507" s="54"/>
      <c r="CJ507" s="54"/>
      <c r="CK507" s="54"/>
      <c r="CL507" s="54"/>
      <c r="CM507" s="54"/>
      <c r="CN507" s="54"/>
      <c r="CO507" s="54"/>
      <c r="CP507" s="54"/>
      <c r="CQ507" s="54"/>
      <c r="CR507" s="54"/>
      <c r="CS507" s="54"/>
      <c r="CT507" s="54"/>
      <c r="CU507" s="54"/>
      <c r="CV507" s="54"/>
      <c r="CW507" s="54"/>
      <c r="CX507" s="54"/>
      <c r="CY507" s="54"/>
      <c r="CZ507" s="54"/>
      <c r="DA507" s="54"/>
      <c r="DB507" s="54"/>
      <c r="DC507" s="54"/>
      <c r="DD507" s="54"/>
      <c r="DE507" s="54"/>
      <c r="DF507" s="54"/>
      <c r="DG507" s="54"/>
      <c r="DH507" s="54"/>
      <c r="DI507" s="54"/>
      <c r="DJ507" s="54"/>
      <c r="DK507" s="54"/>
      <c r="DL507" s="54"/>
      <c r="DM507" s="54"/>
      <c r="DN507" s="54"/>
      <c r="DO507" s="54"/>
      <c r="DP507" s="54"/>
      <c r="DQ507" s="54"/>
      <c r="DR507" s="54"/>
      <c r="DS507" s="54"/>
      <c r="DT507" s="54"/>
      <c r="DU507" s="54"/>
      <c r="DV507" s="54"/>
      <c r="DW507" s="54"/>
      <c r="DX507" s="54"/>
      <c r="DY507" s="54"/>
      <c r="DZ507" s="54"/>
      <c r="EA507" s="54"/>
      <c r="EB507" s="54"/>
      <c r="EC507" s="54"/>
      <c r="ED507" s="54"/>
      <c r="EE507" s="54"/>
      <c r="EF507" s="54"/>
      <c r="EG507" s="54"/>
      <c r="EH507" s="54"/>
      <c r="EI507" s="54"/>
      <c r="EJ507" s="54"/>
      <c r="EK507" s="54"/>
      <c r="EL507" s="54"/>
      <c r="EM507" s="54"/>
      <c r="EN507" s="54"/>
      <c r="EO507" s="54"/>
      <c r="EP507" s="54"/>
      <c r="EQ507" s="54"/>
      <c r="ER507" s="54"/>
      <c r="ES507" s="54"/>
      <c r="ET507" s="54"/>
      <c r="EU507" s="54"/>
      <c r="EV507" s="54"/>
      <c r="EW507" s="54"/>
      <c r="EX507" s="54"/>
      <c r="EY507" s="54"/>
      <c r="EZ507" s="54"/>
      <c r="FA507" s="54"/>
      <c r="FB507" s="54"/>
      <c r="FC507" s="54"/>
      <c r="FD507" s="54"/>
      <c r="FE507" s="54"/>
      <c r="FF507" s="54"/>
      <c r="FG507" s="54"/>
      <c r="FH507" s="54"/>
      <c r="FI507" s="54"/>
      <c r="FJ507" s="54"/>
      <c r="FK507" s="54"/>
      <c r="FL507" s="54"/>
      <c r="FM507" s="54"/>
      <c r="FN507" s="54"/>
      <c r="FO507" s="54"/>
      <c r="FP507" s="54"/>
      <c r="FQ507" s="54"/>
      <c r="FR507" s="54"/>
      <c r="FS507" s="54"/>
      <c r="FT507" s="54"/>
      <c r="FU507" s="54"/>
      <c r="FV507" s="54"/>
      <c r="FW507" s="54"/>
      <c r="FX507" s="54"/>
      <c r="FY507" s="54"/>
      <c r="FZ507" s="54"/>
      <c r="GA507" s="54"/>
      <c r="GB507" s="54"/>
      <c r="GC507" s="54"/>
      <c r="GD507" s="54"/>
      <c r="GE507" s="54"/>
      <c r="GF507" s="54"/>
      <c r="GG507" s="54"/>
      <c r="GH507" s="54"/>
      <c r="GI507" s="54"/>
      <c r="GJ507" s="54"/>
      <c r="GK507" s="54"/>
      <c r="GL507" s="54"/>
      <c r="GM507" s="54"/>
      <c r="GN507" s="54"/>
      <c r="GO507" s="54"/>
      <c r="GP507" s="54"/>
      <c r="GQ507" s="54"/>
      <c r="GR507" s="54"/>
      <c r="GS507" s="54"/>
      <c r="GT507" s="54"/>
      <c r="GU507" s="54"/>
      <c r="GV507" s="54"/>
      <c r="GW507" s="54"/>
      <c r="GX507" s="54"/>
      <c r="GY507" s="54"/>
      <c r="GZ507" s="54"/>
      <c r="HA507" s="54"/>
      <c r="HB507" s="54"/>
      <c r="HC507" s="54"/>
      <c r="HD507" s="54"/>
      <c r="HE507" s="54"/>
      <c r="HF507" s="54"/>
      <c r="HG507" s="54"/>
      <c r="HH507" s="54"/>
      <c r="HI507" s="54"/>
      <c r="HJ507" s="54"/>
      <c r="HK507" s="54"/>
      <c r="HL507" s="54"/>
      <c r="HM507" s="54"/>
      <c r="HN507" s="54"/>
      <c r="HO507" s="54"/>
      <c r="HP507" s="54"/>
      <c r="HQ507" s="54"/>
      <c r="HR507" s="54"/>
      <c r="HS507" s="54"/>
      <c r="HT507" s="54"/>
      <c r="HU507" s="54"/>
      <c r="HV507" s="54"/>
      <c r="HW507" s="54"/>
      <c r="HX507" s="54"/>
      <c r="HY507" s="54"/>
      <c r="HZ507" s="54"/>
      <c r="IA507" s="54"/>
      <c r="IB507" s="54"/>
      <c r="IC507" s="54"/>
      <c r="ID507" s="54"/>
      <c r="IE507" s="54"/>
      <c r="IF507" s="54"/>
      <c r="IG507" s="54"/>
      <c r="IH507" s="54"/>
      <c r="II507" s="54"/>
      <c r="IJ507" s="54"/>
      <c r="IK507" s="54"/>
      <c r="IL507" s="54"/>
      <c r="IM507" s="54"/>
      <c r="IN507" s="54"/>
      <c r="IO507" s="54"/>
      <c r="IP507" s="54"/>
      <c r="IQ507" s="54"/>
      <c r="IR507" s="54"/>
      <c r="IS507" s="54"/>
      <c r="IT507" s="54"/>
      <c r="IU507" s="54"/>
      <c r="IV507" s="54"/>
      <c r="IW507" s="54"/>
      <c r="IX507" s="54"/>
      <c r="IY507" s="54"/>
      <c r="IZ507" s="54"/>
      <c r="JA507" s="54"/>
      <c r="JB507" s="54"/>
      <c r="JC507" s="54"/>
      <c r="JD507" s="54"/>
      <c r="JE507" s="54"/>
      <c r="JF507" s="54"/>
      <c r="JG507" s="54"/>
      <c r="JH507" s="54"/>
      <c r="JI507" s="54"/>
      <c r="JJ507" s="54"/>
      <c r="JK507" s="54"/>
      <c r="JL507" s="54"/>
      <c r="JM507" s="54"/>
      <c r="JN507" s="54"/>
      <c r="JO507" s="54"/>
      <c r="JP507" s="54"/>
      <c r="JQ507" s="54"/>
      <c r="JR507" s="54"/>
      <c r="JS507" s="54"/>
      <c r="JT507" s="54"/>
      <c r="JU507" s="54"/>
      <c r="JV507" s="54"/>
      <c r="JW507" s="54"/>
      <c r="JX507" s="54"/>
      <c r="JY507" s="54"/>
      <c r="JZ507" s="54"/>
      <c r="KA507" s="54"/>
      <c r="KB507" s="54"/>
      <c r="KC507" s="54"/>
      <c r="KD507" s="54"/>
      <c r="KE507" s="54"/>
      <c r="KF507" s="54"/>
      <c r="KG507" s="54"/>
      <c r="KH507" s="54"/>
      <c r="KI507" s="54"/>
      <c r="KJ507" s="54"/>
      <c r="KK507" s="54"/>
      <c r="KL507" s="54"/>
      <c r="KM507" s="54"/>
      <c r="KN507" s="54"/>
      <c r="KO507" s="54"/>
      <c r="KP507" s="54"/>
      <c r="KQ507" s="54"/>
      <c r="KR507" s="54"/>
      <c r="KS507" s="54"/>
      <c r="KT507" s="54"/>
      <c r="KU507" s="54"/>
      <c r="KV507" s="54"/>
      <c r="KW507" s="54"/>
      <c r="KX507" s="54"/>
      <c r="KY507" s="54"/>
      <c r="KZ507" s="54"/>
      <c r="LA507" s="54"/>
      <c r="LB507" s="54"/>
      <c r="LC507" s="54"/>
      <c r="LD507" s="54"/>
      <c r="LE507" s="54"/>
      <c r="LF507" s="54"/>
      <c r="LG507" s="54"/>
      <c r="LH507" s="54"/>
      <c r="LI507" s="54"/>
      <c r="LJ507" s="54"/>
      <c r="LK507" s="54"/>
      <c r="LL507" s="54"/>
      <c r="LM507" s="54"/>
      <c r="LN507" s="54"/>
      <c r="LO507" s="54"/>
      <c r="LP507" s="54"/>
      <c r="LQ507" s="54"/>
      <c r="LR507" s="54"/>
      <c r="LS507" s="54"/>
      <c r="LT507" s="54"/>
      <c r="LU507" s="54"/>
      <c r="LV507" s="54"/>
      <c r="LW507" s="54"/>
      <c r="LX507" s="54"/>
      <c r="LY507" s="54"/>
      <c r="LZ507" s="54"/>
      <c r="MA507" s="54"/>
      <c r="MB507" s="54"/>
      <c r="MC507" s="54"/>
      <c r="MD507" s="54"/>
      <c r="ME507" s="54"/>
      <c r="MF507" s="54"/>
      <c r="MG507" s="54"/>
      <c r="MH507" s="54"/>
      <c r="MI507" s="54"/>
      <c r="MJ507" s="54"/>
      <c r="MK507" s="54"/>
      <c r="ML507" s="54"/>
      <c r="MM507" s="54"/>
      <c r="MN507" s="54"/>
      <c r="MO507" s="54"/>
      <c r="MP507" s="54"/>
      <c r="MQ507" s="54"/>
      <c r="MR507" s="54"/>
      <c r="MS507" s="54"/>
      <c r="MT507" s="54"/>
      <c r="MU507" s="54"/>
      <c r="MV507" s="54"/>
      <c r="MW507" s="54"/>
      <c r="MX507" s="54"/>
      <c r="MY507" s="54"/>
      <c r="MZ507" s="54"/>
      <c r="NA507" s="54"/>
      <c r="NB507" s="54"/>
      <c r="NC507" s="54"/>
      <c r="ND507" s="54"/>
      <c r="NE507" s="54"/>
      <c r="NF507" s="54"/>
      <c r="NG507" s="54"/>
      <c r="NH507" s="54"/>
      <c r="NI507" s="54"/>
      <c r="NJ507" s="54"/>
      <c r="NK507" s="54"/>
      <c r="NL507" s="54"/>
      <c r="NM507" s="54"/>
      <c r="NN507" s="54"/>
      <c r="NO507" s="54"/>
      <c r="NP507" s="54"/>
      <c r="NQ507" s="54"/>
      <c r="NR507" s="54"/>
      <c r="NS507" s="54"/>
      <c r="NT507" s="54"/>
      <c r="NU507" s="54"/>
      <c r="NV507" s="54"/>
      <c r="NW507" s="54"/>
      <c r="NX507" s="54"/>
      <c r="NY507" s="54"/>
      <c r="NZ507" s="54"/>
      <c r="OA507" s="54"/>
      <c r="OB507" s="54"/>
      <c r="OC507" s="54"/>
      <c r="OD507" s="54"/>
      <c r="OE507" s="54"/>
      <c r="OF507" s="54"/>
      <c r="OG507" s="54"/>
      <c r="OH507" s="54"/>
      <c r="OI507" s="54"/>
      <c r="OJ507" s="54"/>
      <c r="OK507" s="54"/>
      <c r="OL507" s="54"/>
      <c r="OM507" s="54"/>
      <c r="ON507" s="54"/>
      <c r="OO507" s="54"/>
      <c r="OP507" s="54"/>
      <c r="OQ507" s="54"/>
      <c r="OR507" s="54"/>
      <c r="OS507" s="54"/>
      <c r="OT507" s="54"/>
      <c r="OU507" s="54"/>
      <c r="OV507" s="54"/>
      <c r="OW507" s="54"/>
      <c r="OX507" s="54"/>
      <c r="OY507" s="54"/>
      <c r="OZ507" s="54"/>
      <c r="PA507" s="54"/>
      <c r="PB507" s="54"/>
      <c r="PC507" s="54"/>
      <c r="PD507" s="54"/>
      <c r="PE507" s="54"/>
      <c r="PF507" s="54"/>
      <c r="PG507" s="54"/>
      <c r="PH507" s="54"/>
      <c r="PI507" s="54"/>
      <c r="PJ507" s="54"/>
      <c r="PK507" s="54"/>
      <c r="PL507" s="54"/>
      <c r="PM507" s="54"/>
      <c r="PN507" s="54"/>
      <c r="PO507" s="54"/>
      <c r="PP507" s="54"/>
      <c r="PQ507" s="54"/>
      <c r="PR507" s="54"/>
      <c r="PS507" s="54"/>
      <c r="PT507" s="54"/>
      <c r="PU507" s="54"/>
      <c r="PV507" s="54"/>
      <c r="PW507" s="54"/>
      <c r="PX507" s="54"/>
      <c r="PY507" s="54"/>
      <c r="PZ507" s="54"/>
      <c r="QA507" s="54"/>
      <c r="QB507" s="54"/>
      <c r="QC507" s="54"/>
      <c r="QD507" s="54"/>
      <c r="QE507" s="54"/>
      <c r="QF507" s="54"/>
      <c r="QG507" s="54"/>
      <c r="QH507" s="54"/>
      <c r="QI507" s="54"/>
      <c r="QJ507" s="54"/>
      <c r="QK507" s="54"/>
      <c r="QL507" s="54"/>
      <c r="QM507" s="54"/>
      <c r="QN507" s="54"/>
      <c r="QO507" s="54"/>
      <c r="QP507" s="54"/>
      <c r="QQ507" s="54"/>
      <c r="QR507" s="54"/>
      <c r="QS507" s="54"/>
      <c r="QT507" s="54"/>
      <c r="QU507" s="54"/>
      <c r="QV507" s="54"/>
      <c r="QW507" s="54"/>
      <c r="QX507" s="54"/>
      <c r="QY507" s="54"/>
      <c r="QZ507" s="54"/>
      <c r="RA507" s="54"/>
      <c r="RB507" s="54"/>
      <c r="RC507" s="54"/>
      <c r="RD507" s="54"/>
      <c r="RE507" s="54"/>
      <c r="RF507" s="54"/>
      <c r="RG507" s="54"/>
      <c r="RH507" s="54"/>
      <c r="RI507" s="54"/>
      <c r="RJ507" s="54"/>
      <c r="RK507" s="54"/>
      <c r="RL507" s="54"/>
      <c r="RM507" s="54"/>
      <c r="RN507" s="54"/>
      <c r="RO507" s="54"/>
      <c r="RP507" s="54"/>
      <c r="RQ507" s="54"/>
      <c r="RR507" s="54"/>
      <c r="RS507" s="54"/>
      <c r="RT507" s="54"/>
      <c r="RU507" s="54"/>
      <c r="RV507" s="54"/>
      <c r="RW507" s="54"/>
      <c r="RX507" s="54"/>
      <c r="RY507" s="54"/>
      <c r="RZ507" s="54"/>
      <c r="SA507" s="54"/>
      <c r="SB507" s="54"/>
      <c r="SC507" s="54"/>
      <c r="SD507" s="54"/>
      <c r="SE507" s="54"/>
      <c r="SF507" s="54"/>
      <c r="SG507" s="54"/>
      <c r="SH507" s="54"/>
      <c r="SI507" s="54"/>
      <c r="SJ507" s="54"/>
      <c r="SK507" s="54"/>
      <c r="SL507" s="54"/>
      <c r="SM507" s="54"/>
      <c r="SN507" s="54"/>
      <c r="SO507" s="54"/>
      <c r="SP507" s="54"/>
      <c r="SQ507" s="54"/>
      <c r="SR507" s="54"/>
      <c r="SS507" s="54"/>
      <c r="ST507" s="54"/>
      <c r="SU507" s="54"/>
      <c r="SV507" s="54"/>
      <c r="SW507" s="54"/>
      <c r="SX507" s="54"/>
      <c r="SY507" s="54"/>
      <c r="SZ507" s="54"/>
      <c r="TA507" s="54"/>
      <c r="TB507" s="54"/>
      <c r="TC507" s="54"/>
      <c r="TD507" s="54"/>
      <c r="TE507" s="54"/>
      <c r="TF507" s="54"/>
      <c r="TG507" s="54"/>
      <c r="TH507" s="54"/>
      <c r="TI507" s="54"/>
      <c r="TJ507" s="54"/>
      <c r="TK507" s="54"/>
      <c r="TL507" s="54"/>
      <c r="TM507" s="54"/>
      <c r="TN507" s="54"/>
      <c r="TO507" s="54"/>
      <c r="TP507" s="54"/>
      <c r="TQ507" s="54"/>
      <c r="TR507" s="54"/>
      <c r="TS507" s="54"/>
      <c r="TT507" s="54"/>
      <c r="TU507" s="54"/>
      <c r="TV507" s="54"/>
      <c r="TW507" s="54"/>
      <c r="TX507" s="54"/>
      <c r="TY507" s="54"/>
      <c r="TZ507" s="54"/>
      <c r="UA507" s="54"/>
      <c r="UB507" s="54"/>
      <c r="UC507" s="54"/>
      <c r="UD507" s="54"/>
      <c r="UE507" s="54"/>
      <c r="UF507" s="54"/>
      <c r="UG507" s="54"/>
      <c r="UH507" s="54"/>
      <c r="UI507" s="54"/>
      <c r="UJ507" s="54"/>
      <c r="UK507" s="54"/>
      <c r="UL507" s="54"/>
      <c r="UM507" s="54"/>
      <c r="UN507" s="54"/>
      <c r="UO507" s="54"/>
      <c r="UP507" s="54"/>
      <c r="UQ507" s="54"/>
      <c r="UR507" s="54"/>
      <c r="US507" s="54"/>
      <c r="UT507" s="54"/>
      <c r="UU507" s="54"/>
      <c r="UV507" s="54"/>
      <c r="UW507" s="54"/>
      <c r="UX507" s="54"/>
      <c r="UY507" s="54"/>
      <c r="UZ507" s="54"/>
      <c r="VA507" s="54"/>
      <c r="VB507" s="54"/>
      <c r="VC507" s="54"/>
      <c r="VD507" s="54"/>
      <c r="VE507" s="54"/>
      <c r="VF507" s="54"/>
      <c r="VG507" s="54"/>
      <c r="VH507" s="54"/>
      <c r="VI507" s="54"/>
      <c r="VJ507" s="54"/>
      <c r="VK507" s="54"/>
      <c r="VL507" s="54"/>
      <c r="VM507" s="54"/>
      <c r="VN507" s="54"/>
      <c r="VO507" s="54"/>
      <c r="VP507" s="54"/>
      <c r="VQ507" s="54"/>
      <c r="VR507" s="54"/>
      <c r="VS507" s="54"/>
      <c r="VT507" s="54"/>
      <c r="VU507" s="54"/>
      <c r="VV507" s="54"/>
      <c r="VW507" s="54"/>
      <c r="VX507" s="54"/>
      <c r="VY507" s="54"/>
      <c r="VZ507" s="54"/>
      <c r="WA507" s="54"/>
      <c r="WB507" s="54"/>
      <c r="WC507" s="54"/>
      <c r="WD507" s="54"/>
      <c r="WE507" s="54"/>
      <c r="WF507" s="54"/>
      <c r="WG507" s="54"/>
      <c r="WH507" s="54"/>
      <c r="WI507" s="54"/>
      <c r="WJ507" s="54"/>
      <c r="WK507" s="54"/>
      <c r="WL507" s="54"/>
      <c r="WM507" s="54"/>
      <c r="WN507" s="54"/>
      <c r="WO507" s="54"/>
      <c r="WP507" s="54"/>
      <c r="WQ507" s="54"/>
      <c r="WR507" s="54"/>
      <c r="WS507" s="54"/>
      <c r="WT507" s="54"/>
      <c r="WU507" s="54"/>
      <c r="WV507" s="54"/>
      <c r="WW507" s="54"/>
      <c r="WX507" s="54"/>
      <c r="WY507" s="54"/>
      <c r="WZ507" s="54"/>
      <c r="XA507" s="54"/>
      <c r="XB507" s="54"/>
      <c r="XC507" s="54"/>
      <c r="XD507" s="54"/>
      <c r="XE507" s="54"/>
      <c r="XF507" s="54"/>
      <c r="XG507" s="54"/>
      <c r="XH507" s="54"/>
      <c r="XI507" s="54"/>
      <c r="XJ507" s="54"/>
      <c r="XK507" s="54"/>
      <c r="XL507" s="54"/>
      <c r="XM507" s="54"/>
      <c r="XN507" s="54"/>
      <c r="XO507" s="54"/>
      <c r="XP507" s="54"/>
      <c r="XQ507" s="54"/>
      <c r="XR507" s="54"/>
      <c r="XS507" s="54"/>
      <c r="XT507" s="54"/>
      <c r="XU507" s="54"/>
      <c r="XV507" s="54"/>
      <c r="XW507" s="54"/>
      <c r="XX507" s="54"/>
      <c r="XY507" s="54"/>
      <c r="XZ507" s="54"/>
      <c r="YA507" s="54"/>
      <c r="YB507" s="54"/>
      <c r="YC507" s="54"/>
      <c r="YD507" s="54"/>
      <c r="YE507" s="54"/>
      <c r="YF507" s="54"/>
      <c r="YG507" s="54"/>
      <c r="YH507" s="54"/>
      <c r="YI507" s="54"/>
      <c r="YJ507" s="54"/>
      <c r="YK507" s="54"/>
      <c r="YL507" s="54"/>
      <c r="YM507" s="54"/>
      <c r="YN507" s="54"/>
      <c r="YO507" s="54"/>
      <c r="YP507" s="54"/>
      <c r="YQ507" s="54"/>
      <c r="YR507" s="54"/>
      <c r="YS507" s="54"/>
      <c r="YT507" s="54"/>
      <c r="YU507" s="54"/>
      <c r="YV507" s="54"/>
      <c r="YW507" s="54"/>
      <c r="YX507" s="54"/>
      <c r="YY507" s="54"/>
      <c r="YZ507" s="54"/>
      <c r="ZA507" s="54"/>
      <c r="ZB507" s="54"/>
      <c r="ZC507" s="54"/>
      <c r="ZD507" s="54"/>
      <c r="ZE507" s="54"/>
    </row>
    <row r="508" spans="1:681" s="25" customFormat="1" ht="23.25" customHeight="1">
      <c r="A508" s="201" t="s">
        <v>1330</v>
      </c>
      <c r="B508" s="201"/>
      <c r="C508" s="201"/>
      <c r="D508" s="201"/>
      <c r="E508" s="201"/>
      <c r="F508" s="201"/>
      <c r="G508" s="201"/>
      <c r="H508" s="201"/>
      <c r="I508" s="201"/>
      <c r="J508" s="201"/>
      <c r="K508" s="201"/>
      <c r="L508" s="201"/>
      <c r="M508" s="201"/>
      <c r="N508" s="54"/>
      <c r="O508" s="54"/>
      <c r="P508" s="54"/>
      <c r="Q508" s="54"/>
      <c r="R508" s="54"/>
      <c r="S508" s="54"/>
      <c r="T508" s="54"/>
      <c r="U508" s="54"/>
      <c r="V508" s="54"/>
      <c r="W508" s="54"/>
      <c r="X508" s="54"/>
      <c r="Y508" s="54"/>
      <c r="Z508" s="54"/>
      <c r="AA508" s="54"/>
      <c r="AB508" s="54"/>
      <c r="AC508" s="54"/>
      <c r="AD508" s="54"/>
      <c r="AE508" s="54"/>
      <c r="AF508" s="54"/>
      <c r="AG508" s="54"/>
      <c r="AH508" s="54"/>
      <c r="AI508" s="54"/>
      <c r="AJ508" s="54"/>
      <c r="AK508" s="54"/>
      <c r="AL508" s="54"/>
      <c r="AM508" s="54"/>
      <c r="AN508" s="54"/>
      <c r="AO508" s="54"/>
      <c r="AP508" s="54"/>
      <c r="AQ508" s="54"/>
      <c r="AR508" s="54"/>
      <c r="AS508" s="54"/>
      <c r="AT508" s="54"/>
      <c r="AU508" s="54"/>
      <c r="AV508" s="54"/>
      <c r="AW508" s="54"/>
      <c r="AX508" s="54"/>
      <c r="AY508" s="54"/>
      <c r="AZ508" s="54"/>
      <c r="BA508" s="54"/>
      <c r="BB508" s="54"/>
      <c r="BC508" s="54"/>
      <c r="BD508" s="54"/>
      <c r="BE508" s="54"/>
      <c r="BF508" s="54"/>
      <c r="BG508" s="54"/>
      <c r="BH508" s="54"/>
      <c r="BI508" s="54"/>
      <c r="BJ508" s="54"/>
      <c r="BK508" s="54"/>
      <c r="BL508" s="54"/>
      <c r="BM508" s="54"/>
      <c r="BN508" s="54"/>
      <c r="BO508" s="54"/>
      <c r="BP508" s="54"/>
      <c r="BQ508" s="54"/>
      <c r="BR508" s="54"/>
      <c r="BS508" s="54"/>
      <c r="BT508" s="54"/>
      <c r="BU508" s="54"/>
      <c r="BV508" s="54"/>
      <c r="BW508" s="54"/>
      <c r="BX508" s="54"/>
      <c r="BY508" s="54"/>
      <c r="BZ508" s="54"/>
      <c r="CA508" s="54"/>
      <c r="CB508" s="54"/>
      <c r="CC508" s="54"/>
      <c r="CD508" s="54"/>
      <c r="CE508" s="54"/>
      <c r="CF508" s="54"/>
      <c r="CG508" s="54"/>
      <c r="CH508" s="54"/>
      <c r="CI508" s="54"/>
      <c r="CJ508" s="54"/>
      <c r="CK508" s="54"/>
      <c r="CL508" s="54"/>
      <c r="CM508" s="54"/>
      <c r="CN508" s="54"/>
      <c r="CO508" s="54"/>
      <c r="CP508" s="54"/>
      <c r="CQ508" s="54"/>
      <c r="CR508" s="54"/>
      <c r="CS508" s="54"/>
      <c r="CT508" s="54"/>
      <c r="CU508" s="54"/>
      <c r="CV508" s="54"/>
      <c r="CW508" s="54"/>
      <c r="CX508" s="54"/>
      <c r="CY508" s="54"/>
      <c r="CZ508" s="54"/>
      <c r="DA508" s="54"/>
      <c r="DB508" s="54"/>
      <c r="DC508" s="54"/>
      <c r="DD508" s="54"/>
      <c r="DE508" s="54"/>
      <c r="DF508" s="54"/>
      <c r="DG508" s="54"/>
      <c r="DH508" s="54"/>
      <c r="DI508" s="54"/>
      <c r="DJ508" s="54"/>
      <c r="DK508" s="54"/>
      <c r="DL508" s="54"/>
      <c r="DM508" s="54"/>
      <c r="DN508" s="54"/>
      <c r="DO508" s="54"/>
      <c r="DP508" s="54"/>
      <c r="DQ508" s="54"/>
      <c r="DR508" s="54"/>
      <c r="DS508" s="54"/>
      <c r="DT508" s="54"/>
      <c r="DU508" s="54"/>
      <c r="DV508" s="54"/>
      <c r="DW508" s="54"/>
      <c r="DX508" s="54"/>
      <c r="DY508" s="54"/>
      <c r="DZ508" s="54"/>
      <c r="EA508" s="54"/>
      <c r="EB508" s="54"/>
      <c r="EC508" s="54"/>
      <c r="ED508" s="54"/>
      <c r="EE508" s="54"/>
      <c r="EF508" s="54"/>
      <c r="EG508" s="54"/>
      <c r="EH508" s="54"/>
      <c r="EI508" s="54"/>
      <c r="EJ508" s="54"/>
      <c r="EK508" s="54"/>
      <c r="EL508" s="54"/>
      <c r="EM508" s="54"/>
      <c r="EN508" s="54"/>
      <c r="EO508" s="54"/>
      <c r="EP508" s="54"/>
      <c r="EQ508" s="54"/>
      <c r="ER508" s="54"/>
      <c r="ES508" s="54"/>
      <c r="ET508" s="54"/>
      <c r="EU508" s="54"/>
      <c r="EV508" s="54"/>
      <c r="EW508" s="54"/>
      <c r="EX508" s="54"/>
      <c r="EY508" s="54"/>
      <c r="EZ508" s="54"/>
      <c r="FA508" s="54"/>
      <c r="FB508" s="54"/>
      <c r="FC508" s="54"/>
      <c r="FD508" s="54"/>
      <c r="FE508" s="54"/>
      <c r="FF508" s="54"/>
      <c r="FG508" s="54"/>
      <c r="FH508" s="54"/>
      <c r="FI508" s="54"/>
      <c r="FJ508" s="54"/>
      <c r="FK508" s="54"/>
      <c r="FL508" s="54"/>
      <c r="FM508" s="54"/>
      <c r="FN508" s="54"/>
      <c r="FO508" s="54"/>
      <c r="FP508" s="54"/>
      <c r="FQ508" s="54"/>
      <c r="FR508" s="54"/>
      <c r="FS508" s="54"/>
      <c r="FT508" s="54"/>
      <c r="FU508" s="54"/>
      <c r="FV508" s="54"/>
      <c r="FW508" s="54"/>
      <c r="FX508" s="54"/>
      <c r="FY508" s="54"/>
      <c r="FZ508" s="54"/>
      <c r="GA508" s="54"/>
      <c r="GB508" s="54"/>
      <c r="GC508" s="54"/>
      <c r="GD508" s="54"/>
      <c r="GE508" s="54"/>
      <c r="GF508" s="54"/>
      <c r="GG508" s="54"/>
      <c r="GH508" s="54"/>
      <c r="GI508" s="54"/>
      <c r="GJ508" s="54"/>
      <c r="GK508" s="54"/>
      <c r="GL508" s="54"/>
      <c r="GM508" s="54"/>
      <c r="GN508" s="54"/>
      <c r="GO508" s="54"/>
      <c r="GP508" s="54"/>
      <c r="GQ508" s="54"/>
      <c r="GR508" s="54"/>
      <c r="GS508" s="54"/>
      <c r="GT508" s="54"/>
      <c r="GU508" s="54"/>
      <c r="GV508" s="54"/>
      <c r="GW508" s="54"/>
      <c r="GX508" s="54"/>
      <c r="GY508" s="54"/>
      <c r="GZ508" s="54"/>
      <c r="HA508" s="54"/>
      <c r="HB508" s="54"/>
      <c r="HC508" s="54"/>
      <c r="HD508" s="54"/>
      <c r="HE508" s="54"/>
      <c r="HF508" s="54"/>
      <c r="HG508" s="54"/>
      <c r="HH508" s="54"/>
      <c r="HI508" s="54"/>
      <c r="HJ508" s="54"/>
      <c r="HK508" s="54"/>
      <c r="HL508" s="54"/>
      <c r="HM508" s="54"/>
      <c r="HN508" s="54"/>
      <c r="HO508" s="54"/>
      <c r="HP508" s="54"/>
      <c r="HQ508" s="54"/>
      <c r="HR508" s="54"/>
      <c r="HS508" s="54"/>
      <c r="HT508" s="54"/>
      <c r="HU508" s="54"/>
      <c r="HV508" s="54"/>
      <c r="HW508" s="54"/>
      <c r="HX508" s="54"/>
      <c r="HY508" s="54"/>
      <c r="HZ508" s="54"/>
      <c r="IA508" s="54"/>
      <c r="IB508" s="54"/>
      <c r="IC508" s="54"/>
      <c r="ID508" s="54"/>
      <c r="IE508" s="54"/>
      <c r="IF508" s="54"/>
      <c r="IG508" s="54"/>
      <c r="IH508" s="54"/>
      <c r="II508" s="54"/>
      <c r="IJ508" s="54"/>
      <c r="IK508" s="54"/>
      <c r="IL508" s="54"/>
      <c r="IM508" s="54"/>
      <c r="IN508" s="54"/>
      <c r="IO508" s="54"/>
      <c r="IP508" s="54"/>
      <c r="IQ508" s="54"/>
      <c r="IR508" s="54"/>
      <c r="IS508" s="54"/>
      <c r="IT508" s="54"/>
      <c r="IU508" s="54"/>
      <c r="IV508" s="54"/>
      <c r="IW508" s="54"/>
      <c r="IX508" s="54"/>
      <c r="IY508" s="54"/>
      <c r="IZ508" s="54"/>
      <c r="JA508" s="54"/>
      <c r="JB508" s="54"/>
      <c r="JC508" s="54"/>
      <c r="JD508" s="54"/>
      <c r="JE508" s="54"/>
      <c r="JF508" s="54"/>
      <c r="JG508" s="54"/>
      <c r="JH508" s="54"/>
      <c r="JI508" s="54"/>
      <c r="JJ508" s="54"/>
      <c r="JK508" s="54"/>
      <c r="JL508" s="54"/>
      <c r="JM508" s="54"/>
      <c r="JN508" s="54"/>
      <c r="JO508" s="54"/>
      <c r="JP508" s="54"/>
      <c r="JQ508" s="54"/>
      <c r="JR508" s="54"/>
      <c r="JS508" s="54"/>
      <c r="JT508" s="54"/>
      <c r="JU508" s="54"/>
      <c r="JV508" s="54"/>
      <c r="JW508" s="54"/>
      <c r="JX508" s="54"/>
      <c r="JY508" s="54"/>
      <c r="JZ508" s="54"/>
      <c r="KA508" s="54"/>
      <c r="KB508" s="54"/>
      <c r="KC508" s="54"/>
      <c r="KD508" s="54"/>
      <c r="KE508" s="54"/>
      <c r="KF508" s="54"/>
      <c r="KG508" s="54"/>
      <c r="KH508" s="54"/>
      <c r="KI508" s="54"/>
      <c r="KJ508" s="54"/>
      <c r="KK508" s="54"/>
      <c r="KL508" s="54"/>
      <c r="KM508" s="54"/>
      <c r="KN508" s="54"/>
      <c r="KO508" s="54"/>
      <c r="KP508" s="54"/>
      <c r="KQ508" s="54"/>
      <c r="KR508" s="54"/>
      <c r="KS508" s="54"/>
      <c r="KT508" s="54"/>
      <c r="KU508" s="54"/>
      <c r="KV508" s="54"/>
      <c r="KW508" s="54"/>
      <c r="KX508" s="54"/>
      <c r="KY508" s="54"/>
      <c r="KZ508" s="54"/>
      <c r="LA508" s="54"/>
      <c r="LB508" s="54"/>
      <c r="LC508" s="54"/>
      <c r="LD508" s="54"/>
      <c r="LE508" s="54"/>
      <c r="LF508" s="54"/>
      <c r="LG508" s="54"/>
      <c r="LH508" s="54"/>
      <c r="LI508" s="54"/>
      <c r="LJ508" s="54"/>
      <c r="LK508" s="54"/>
      <c r="LL508" s="54"/>
      <c r="LM508" s="54"/>
      <c r="LN508" s="54"/>
      <c r="LO508" s="54"/>
      <c r="LP508" s="54"/>
      <c r="LQ508" s="54"/>
      <c r="LR508" s="54"/>
      <c r="LS508" s="54"/>
      <c r="LT508" s="54"/>
      <c r="LU508" s="54"/>
      <c r="LV508" s="54"/>
      <c r="LW508" s="54"/>
      <c r="LX508" s="54"/>
      <c r="LY508" s="54"/>
      <c r="LZ508" s="54"/>
      <c r="MA508" s="54"/>
      <c r="MB508" s="54"/>
      <c r="MC508" s="54"/>
      <c r="MD508" s="54"/>
      <c r="ME508" s="54"/>
      <c r="MF508" s="54"/>
      <c r="MG508" s="54"/>
      <c r="MH508" s="54"/>
      <c r="MI508" s="54"/>
      <c r="MJ508" s="54"/>
      <c r="MK508" s="54"/>
      <c r="ML508" s="54"/>
      <c r="MM508" s="54"/>
      <c r="MN508" s="54"/>
      <c r="MO508" s="54"/>
      <c r="MP508" s="54"/>
      <c r="MQ508" s="54"/>
      <c r="MR508" s="54"/>
      <c r="MS508" s="54"/>
      <c r="MT508" s="54"/>
      <c r="MU508" s="54"/>
      <c r="MV508" s="54"/>
      <c r="MW508" s="54"/>
      <c r="MX508" s="54"/>
      <c r="MY508" s="54"/>
      <c r="MZ508" s="54"/>
      <c r="NA508" s="54"/>
      <c r="NB508" s="54"/>
      <c r="NC508" s="54"/>
      <c r="ND508" s="54"/>
      <c r="NE508" s="54"/>
      <c r="NF508" s="54"/>
      <c r="NG508" s="54"/>
      <c r="NH508" s="54"/>
      <c r="NI508" s="54"/>
      <c r="NJ508" s="54"/>
      <c r="NK508" s="54"/>
      <c r="NL508" s="54"/>
      <c r="NM508" s="54"/>
      <c r="NN508" s="54"/>
      <c r="NO508" s="54"/>
      <c r="NP508" s="54"/>
      <c r="NQ508" s="54"/>
      <c r="NR508" s="54"/>
      <c r="NS508" s="54"/>
      <c r="NT508" s="54"/>
      <c r="NU508" s="54"/>
      <c r="NV508" s="54"/>
      <c r="NW508" s="54"/>
      <c r="NX508" s="54"/>
      <c r="NY508" s="54"/>
      <c r="NZ508" s="54"/>
      <c r="OA508" s="54"/>
      <c r="OB508" s="54"/>
      <c r="OC508" s="54"/>
      <c r="OD508" s="54"/>
      <c r="OE508" s="54"/>
      <c r="OF508" s="54"/>
      <c r="OG508" s="54"/>
      <c r="OH508" s="54"/>
      <c r="OI508" s="54"/>
      <c r="OJ508" s="54"/>
      <c r="OK508" s="54"/>
      <c r="OL508" s="54"/>
      <c r="OM508" s="54"/>
      <c r="ON508" s="54"/>
      <c r="OO508" s="54"/>
      <c r="OP508" s="54"/>
      <c r="OQ508" s="54"/>
      <c r="OR508" s="54"/>
      <c r="OS508" s="54"/>
      <c r="OT508" s="54"/>
      <c r="OU508" s="54"/>
      <c r="OV508" s="54"/>
      <c r="OW508" s="54"/>
      <c r="OX508" s="54"/>
      <c r="OY508" s="54"/>
      <c r="OZ508" s="54"/>
      <c r="PA508" s="54"/>
      <c r="PB508" s="54"/>
      <c r="PC508" s="54"/>
      <c r="PD508" s="54"/>
      <c r="PE508" s="54"/>
      <c r="PF508" s="54"/>
      <c r="PG508" s="54"/>
      <c r="PH508" s="54"/>
      <c r="PI508" s="54"/>
      <c r="PJ508" s="54"/>
      <c r="PK508" s="54"/>
      <c r="PL508" s="54"/>
      <c r="PM508" s="54"/>
      <c r="PN508" s="54"/>
      <c r="PO508" s="54"/>
      <c r="PP508" s="54"/>
      <c r="PQ508" s="54"/>
      <c r="PR508" s="54"/>
      <c r="PS508" s="54"/>
      <c r="PT508" s="54"/>
      <c r="PU508" s="54"/>
      <c r="PV508" s="54"/>
      <c r="PW508" s="54"/>
      <c r="PX508" s="54"/>
      <c r="PY508" s="54"/>
      <c r="PZ508" s="54"/>
      <c r="QA508" s="54"/>
      <c r="QB508" s="54"/>
      <c r="QC508" s="54"/>
      <c r="QD508" s="54"/>
      <c r="QE508" s="54"/>
      <c r="QF508" s="54"/>
      <c r="QG508" s="54"/>
      <c r="QH508" s="54"/>
      <c r="QI508" s="54"/>
      <c r="QJ508" s="54"/>
      <c r="QK508" s="54"/>
      <c r="QL508" s="54"/>
      <c r="QM508" s="54"/>
      <c r="QN508" s="54"/>
      <c r="QO508" s="54"/>
      <c r="QP508" s="54"/>
      <c r="QQ508" s="54"/>
      <c r="QR508" s="54"/>
      <c r="QS508" s="54"/>
      <c r="QT508" s="54"/>
      <c r="QU508" s="54"/>
      <c r="QV508" s="54"/>
      <c r="QW508" s="54"/>
      <c r="QX508" s="54"/>
      <c r="QY508" s="54"/>
      <c r="QZ508" s="54"/>
      <c r="RA508" s="54"/>
      <c r="RB508" s="54"/>
      <c r="RC508" s="54"/>
      <c r="RD508" s="54"/>
      <c r="RE508" s="54"/>
      <c r="RF508" s="54"/>
      <c r="RG508" s="54"/>
      <c r="RH508" s="54"/>
      <c r="RI508" s="54"/>
      <c r="RJ508" s="54"/>
      <c r="RK508" s="54"/>
      <c r="RL508" s="54"/>
      <c r="RM508" s="54"/>
      <c r="RN508" s="54"/>
      <c r="RO508" s="54"/>
      <c r="RP508" s="54"/>
      <c r="RQ508" s="54"/>
      <c r="RR508" s="54"/>
      <c r="RS508" s="54"/>
      <c r="RT508" s="54"/>
      <c r="RU508" s="54"/>
      <c r="RV508" s="54"/>
      <c r="RW508" s="54"/>
      <c r="RX508" s="54"/>
      <c r="RY508" s="54"/>
      <c r="RZ508" s="54"/>
      <c r="SA508" s="54"/>
      <c r="SB508" s="54"/>
      <c r="SC508" s="54"/>
      <c r="SD508" s="54"/>
      <c r="SE508" s="54"/>
      <c r="SF508" s="54"/>
      <c r="SG508" s="54"/>
      <c r="SH508" s="54"/>
      <c r="SI508" s="54"/>
      <c r="SJ508" s="54"/>
      <c r="SK508" s="54"/>
      <c r="SL508" s="54"/>
      <c r="SM508" s="54"/>
      <c r="SN508" s="54"/>
      <c r="SO508" s="54"/>
      <c r="SP508" s="54"/>
      <c r="SQ508" s="54"/>
      <c r="SR508" s="54"/>
      <c r="SS508" s="54"/>
      <c r="ST508" s="54"/>
      <c r="SU508" s="54"/>
      <c r="SV508" s="54"/>
      <c r="SW508" s="54"/>
      <c r="SX508" s="54"/>
      <c r="SY508" s="54"/>
      <c r="SZ508" s="54"/>
      <c r="TA508" s="54"/>
      <c r="TB508" s="54"/>
      <c r="TC508" s="54"/>
      <c r="TD508" s="54"/>
      <c r="TE508" s="54"/>
      <c r="TF508" s="54"/>
      <c r="TG508" s="54"/>
      <c r="TH508" s="54"/>
      <c r="TI508" s="54"/>
      <c r="TJ508" s="54"/>
      <c r="TK508" s="54"/>
      <c r="TL508" s="54"/>
      <c r="TM508" s="54"/>
      <c r="TN508" s="54"/>
      <c r="TO508" s="54"/>
      <c r="TP508" s="54"/>
      <c r="TQ508" s="54"/>
      <c r="TR508" s="54"/>
      <c r="TS508" s="54"/>
      <c r="TT508" s="54"/>
      <c r="TU508" s="54"/>
      <c r="TV508" s="54"/>
      <c r="TW508" s="54"/>
      <c r="TX508" s="54"/>
      <c r="TY508" s="54"/>
      <c r="TZ508" s="54"/>
      <c r="UA508" s="54"/>
      <c r="UB508" s="54"/>
      <c r="UC508" s="54"/>
      <c r="UD508" s="54"/>
      <c r="UE508" s="54"/>
      <c r="UF508" s="54"/>
      <c r="UG508" s="54"/>
      <c r="UH508" s="54"/>
      <c r="UI508" s="54"/>
      <c r="UJ508" s="54"/>
      <c r="UK508" s="54"/>
      <c r="UL508" s="54"/>
      <c r="UM508" s="54"/>
      <c r="UN508" s="54"/>
      <c r="UO508" s="54"/>
      <c r="UP508" s="54"/>
      <c r="UQ508" s="54"/>
      <c r="UR508" s="54"/>
      <c r="US508" s="54"/>
      <c r="UT508" s="54"/>
      <c r="UU508" s="54"/>
      <c r="UV508" s="54"/>
      <c r="UW508" s="54"/>
      <c r="UX508" s="54"/>
      <c r="UY508" s="54"/>
      <c r="UZ508" s="54"/>
      <c r="VA508" s="54"/>
      <c r="VB508" s="54"/>
      <c r="VC508" s="54"/>
      <c r="VD508" s="54"/>
      <c r="VE508" s="54"/>
      <c r="VF508" s="54"/>
      <c r="VG508" s="54"/>
      <c r="VH508" s="54"/>
      <c r="VI508" s="54"/>
      <c r="VJ508" s="54"/>
      <c r="VK508" s="54"/>
      <c r="VL508" s="54"/>
      <c r="VM508" s="54"/>
      <c r="VN508" s="54"/>
      <c r="VO508" s="54"/>
      <c r="VP508" s="54"/>
      <c r="VQ508" s="54"/>
      <c r="VR508" s="54"/>
      <c r="VS508" s="54"/>
      <c r="VT508" s="54"/>
      <c r="VU508" s="54"/>
      <c r="VV508" s="54"/>
      <c r="VW508" s="54"/>
      <c r="VX508" s="54"/>
      <c r="VY508" s="54"/>
      <c r="VZ508" s="54"/>
      <c r="WA508" s="54"/>
      <c r="WB508" s="54"/>
      <c r="WC508" s="54"/>
      <c r="WD508" s="54"/>
      <c r="WE508" s="54"/>
      <c r="WF508" s="54"/>
      <c r="WG508" s="54"/>
      <c r="WH508" s="54"/>
      <c r="WI508" s="54"/>
      <c r="WJ508" s="54"/>
      <c r="WK508" s="54"/>
      <c r="WL508" s="54"/>
      <c r="WM508" s="54"/>
      <c r="WN508" s="54"/>
      <c r="WO508" s="54"/>
      <c r="WP508" s="54"/>
      <c r="WQ508" s="54"/>
      <c r="WR508" s="54"/>
      <c r="WS508" s="54"/>
      <c r="WT508" s="54"/>
      <c r="WU508" s="54"/>
      <c r="WV508" s="54"/>
      <c r="WW508" s="54"/>
      <c r="WX508" s="54"/>
      <c r="WY508" s="54"/>
      <c r="WZ508" s="54"/>
      <c r="XA508" s="54"/>
      <c r="XB508" s="54"/>
      <c r="XC508" s="54"/>
      <c r="XD508" s="54"/>
      <c r="XE508" s="54"/>
      <c r="XF508" s="54"/>
      <c r="XG508" s="54"/>
      <c r="XH508" s="54"/>
      <c r="XI508" s="54"/>
      <c r="XJ508" s="54"/>
      <c r="XK508" s="54"/>
      <c r="XL508" s="54"/>
      <c r="XM508" s="54"/>
      <c r="XN508" s="54"/>
      <c r="XO508" s="54"/>
      <c r="XP508" s="54"/>
      <c r="XQ508" s="54"/>
      <c r="XR508" s="54"/>
      <c r="XS508" s="54"/>
      <c r="XT508" s="54"/>
      <c r="XU508" s="54"/>
      <c r="XV508" s="54"/>
      <c r="XW508" s="54"/>
      <c r="XX508" s="54"/>
      <c r="XY508" s="54"/>
      <c r="XZ508" s="54"/>
      <c r="YA508" s="54"/>
      <c r="YB508" s="54"/>
      <c r="YC508" s="54"/>
      <c r="YD508" s="54"/>
      <c r="YE508" s="54"/>
      <c r="YF508" s="54"/>
      <c r="YG508" s="54"/>
      <c r="YH508" s="54"/>
      <c r="YI508" s="54"/>
      <c r="YJ508" s="54"/>
      <c r="YK508" s="54"/>
      <c r="YL508" s="54"/>
      <c r="YM508" s="54"/>
      <c r="YN508" s="54"/>
      <c r="YO508" s="54"/>
      <c r="YP508" s="54"/>
      <c r="YQ508" s="54"/>
      <c r="YR508" s="54"/>
      <c r="YS508" s="54"/>
      <c r="YT508" s="54"/>
      <c r="YU508" s="54"/>
      <c r="YV508" s="54"/>
      <c r="YW508" s="54"/>
      <c r="YX508" s="54"/>
      <c r="YY508" s="54"/>
      <c r="YZ508" s="54"/>
      <c r="ZA508" s="54"/>
      <c r="ZB508" s="54"/>
      <c r="ZC508" s="54"/>
      <c r="ZD508" s="54"/>
      <c r="ZE508" s="54"/>
    </row>
    <row r="509" spans="1:681" ht="157.5" customHeight="1">
      <c r="A509" s="128" t="s">
        <v>967</v>
      </c>
      <c r="B509" s="131">
        <v>1</v>
      </c>
      <c r="C509" s="137" t="s">
        <v>639</v>
      </c>
      <c r="D509" s="131" t="s">
        <v>34</v>
      </c>
      <c r="E509" s="131" t="s">
        <v>638</v>
      </c>
      <c r="F509" s="141">
        <f>G509+H509+I509+J509+K509</f>
        <v>200</v>
      </c>
      <c r="G509" s="143"/>
      <c r="H509" s="143"/>
      <c r="I509" s="143">
        <v>200</v>
      </c>
      <c r="J509" s="143"/>
      <c r="K509" s="143"/>
      <c r="L509" s="131" t="s">
        <v>640</v>
      </c>
      <c r="M509" s="131" t="s">
        <v>213</v>
      </c>
    </row>
    <row r="510" spans="1:681" ht="264.75" customHeight="1">
      <c r="A510" s="128" t="s">
        <v>968</v>
      </c>
      <c r="B510" s="131">
        <v>2</v>
      </c>
      <c r="C510" s="137" t="s">
        <v>650</v>
      </c>
      <c r="D510" s="131" t="s">
        <v>34</v>
      </c>
      <c r="E510" s="131" t="s">
        <v>649</v>
      </c>
      <c r="F510" s="141">
        <f t="shared" ref="F510:F516" si="50">G510+H510+I510+J510+K510</f>
        <v>400</v>
      </c>
      <c r="G510" s="143"/>
      <c r="H510" s="143"/>
      <c r="I510" s="143">
        <v>400</v>
      </c>
      <c r="J510" s="143"/>
      <c r="K510" s="143"/>
      <c r="L510" s="131" t="s">
        <v>641</v>
      </c>
      <c r="M510" s="107">
        <v>0.35</v>
      </c>
    </row>
    <row r="511" spans="1:681" ht="239.25" customHeight="1">
      <c r="A511" s="128" t="s">
        <v>971</v>
      </c>
      <c r="B511" s="131">
        <v>3</v>
      </c>
      <c r="C511" s="137" t="s">
        <v>651</v>
      </c>
      <c r="D511" s="131" t="s">
        <v>34</v>
      </c>
      <c r="E511" s="131" t="s">
        <v>1239</v>
      </c>
      <c r="F511" s="141">
        <f t="shared" si="50"/>
        <v>100</v>
      </c>
      <c r="G511" s="143"/>
      <c r="H511" s="143"/>
      <c r="I511" s="143">
        <v>100</v>
      </c>
      <c r="J511" s="143"/>
      <c r="K511" s="143"/>
      <c r="L511" s="131" t="s">
        <v>642</v>
      </c>
      <c r="M511" s="131" t="s">
        <v>643</v>
      </c>
    </row>
    <row r="512" spans="1:681" ht="117" customHeight="1">
      <c r="A512" s="128" t="s">
        <v>969</v>
      </c>
      <c r="B512" s="131">
        <v>4</v>
      </c>
      <c r="C512" s="137" t="s">
        <v>652</v>
      </c>
      <c r="D512" s="131" t="s">
        <v>34</v>
      </c>
      <c r="E512" s="131" t="s">
        <v>1240</v>
      </c>
      <c r="F512" s="141">
        <f t="shared" si="50"/>
        <v>100</v>
      </c>
      <c r="G512" s="143"/>
      <c r="H512" s="143"/>
      <c r="I512" s="143">
        <v>100</v>
      </c>
      <c r="J512" s="143"/>
      <c r="K512" s="143"/>
      <c r="L512" s="131" t="s">
        <v>644</v>
      </c>
      <c r="M512" s="131" t="s">
        <v>213</v>
      </c>
    </row>
    <row r="513" spans="1:681" ht="159.75" customHeight="1">
      <c r="A513" s="200" t="s">
        <v>971</v>
      </c>
      <c r="B513" s="131">
        <v>5</v>
      </c>
      <c r="C513" s="137" t="s">
        <v>653</v>
      </c>
      <c r="D513" s="131" t="s">
        <v>34</v>
      </c>
      <c r="E513" s="131" t="s">
        <v>1240</v>
      </c>
      <c r="F513" s="141">
        <f t="shared" si="50"/>
        <v>300</v>
      </c>
      <c r="G513" s="143"/>
      <c r="H513" s="143"/>
      <c r="I513" s="143">
        <v>300</v>
      </c>
      <c r="J513" s="143"/>
      <c r="K513" s="143"/>
      <c r="L513" s="131" t="s">
        <v>645</v>
      </c>
      <c r="M513" s="131" t="s">
        <v>646</v>
      </c>
    </row>
    <row r="514" spans="1:681" ht="125.25" customHeight="1">
      <c r="A514" s="200"/>
      <c r="B514" s="131">
        <v>6</v>
      </c>
      <c r="C514" s="137" t="s">
        <v>654</v>
      </c>
      <c r="D514" s="131" t="s">
        <v>34</v>
      </c>
      <c r="E514" s="131" t="s">
        <v>1240</v>
      </c>
      <c r="F514" s="141">
        <f t="shared" si="50"/>
        <v>200</v>
      </c>
      <c r="G514" s="143"/>
      <c r="H514" s="143"/>
      <c r="I514" s="143">
        <v>200</v>
      </c>
      <c r="J514" s="143"/>
      <c r="K514" s="143"/>
      <c r="L514" s="131" t="s">
        <v>645</v>
      </c>
      <c r="M514" s="131" t="s">
        <v>213</v>
      </c>
    </row>
    <row r="515" spans="1:681" ht="174" customHeight="1">
      <c r="A515" s="200" t="s">
        <v>967</v>
      </c>
      <c r="B515" s="131">
        <v>7</v>
      </c>
      <c r="C515" s="137" t="s">
        <v>970</v>
      </c>
      <c r="D515" s="131" t="s">
        <v>34</v>
      </c>
      <c r="E515" s="131" t="s">
        <v>1241</v>
      </c>
      <c r="F515" s="141">
        <f t="shared" si="50"/>
        <v>185.3</v>
      </c>
      <c r="G515" s="143"/>
      <c r="H515" s="143"/>
      <c r="I515" s="143">
        <v>185.3</v>
      </c>
      <c r="J515" s="143"/>
      <c r="K515" s="143"/>
      <c r="L515" s="131" t="s">
        <v>647</v>
      </c>
      <c r="M515" s="131" t="s">
        <v>208</v>
      </c>
    </row>
    <row r="516" spans="1:681" ht="170.25" customHeight="1">
      <c r="A516" s="200"/>
      <c r="B516" s="131">
        <v>8</v>
      </c>
      <c r="C516" s="137" t="s">
        <v>655</v>
      </c>
      <c r="D516" s="131" t="s">
        <v>34</v>
      </c>
      <c r="E516" s="131" t="s">
        <v>1241</v>
      </c>
      <c r="F516" s="141">
        <f t="shared" si="50"/>
        <v>416</v>
      </c>
      <c r="G516" s="143"/>
      <c r="H516" s="143"/>
      <c r="I516" s="143">
        <v>416</v>
      </c>
      <c r="J516" s="143"/>
      <c r="K516" s="143"/>
      <c r="L516" s="131" t="s">
        <v>648</v>
      </c>
      <c r="M516" s="131" t="s">
        <v>208</v>
      </c>
    </row>
    <row r="517" spans="1:681" s="12" customFormat="1" ht="23.25" customHeight="1">
      <c r="A517" s="11"/>
      <c r="B517" s="11"/>
      <c r="C517" s="161" t="s">
        <v>7</v>
      </c>
      <c r="D517" s="158"/>
      <c r="E517" s="159"/>
      <c r="F517" s="160">
        <f t="shared" ref="F517:K517" si="51">SUM(F509:F516)</f>
        <v>1901.3</v>
      </c>
      <c r="G517" s="160">
        <f t="shared" si="51"/>
        <v>0</v>
      </c>
      <c r="H517" s="160">
        <f t="shared" si="51"/>
        <v>0</v>
      </c>
      <c r="I517" s="160">
        <f t="shared" si="51"/>
        <v>1901.3</v>
      </c>
      <c r="J517" s="160">
        <f t="shared" si="51"/>
        <v>0</v>
      </c>
      <c r="K517" s="160">
        <f t="shared" si="51"/>
        <v>0</v>
      </c>
      <c r="L517" s="11"/>
      <c r="M517" s="90"/>
      <c r="N517" s="44"/>
      <c r="O517" s="45"/>
      <c r="P517" s="45"/>
      <c r="Q517" s="45"/>
      <c r="R517" s="45"/>
      <c r="S517" s="45"/>
      <c r="T517" s="45"/>
      <c r="U517" s="45"/>
      <c r="V517" s="45"/>
      <c r="W517" s="45"/>
      <c r="X517" s="45"/>
      <c r="Y517" s="45"/>
      <c r="Z517" s="45"/>
      <c r="AA517" s="45"/>
      <c r="AB517" s="45"/>
      <c r="AC517" s="45"/>
      <c r="AD517" s="45"/>
      <c r="AE517" s="45"/>
      <c r="AF517" s="45"/>
      <c r="AG517" s="45"/>
      <c r="AH517" s="45"/>
      <c r="AI517" s="45"/>
      <c r="AJ517" s="45"/>
      <c r="AK517" s="45"/>
      <c r="AL517" s="45"/>
      <c r="AM517" s="45"/>
      <c r="AN517" s="45"/>
      <c r="AO517" s="45"/>
      <c r="AP517" s="45"/>
      <c r="AQ517" s="45"/>
      <c r="AR517" s="45"/>
      <c r="AS517" s="45"/>
      <c r="AT517" s="45"/>
      <c r="AU517" s="45"/>
      <c r="AV517" s="45"/>
      <c r="AW517" s="45"/>
      <c r="AX517" s="45"/>
      <c r="AY517" s="45"/>
      <c r="AZ517" s="45"/>
      <c r="BA517" s="45"/>
      <c r="BB517" s="45"/>
      <c r="BC517" s="45"/>
      <c r="BD517" s="45"/>
      <c r="BE517" s="45"/>
      <c r="BF517" s="45"/>
      <c r="BG517" s="45"/>
      <c r="BH517" s="45"/>
      <c r="BI517" s="45"/>
      <c r="BJ517" s="45"/>
      <c r="BK517" s="45"/>
      <c r="BL517" s="45"/>
      <c r="BM517" s="45"/>
      <c r="BN517" s="45"/>
      <c r="BO517" s="45"/>
      <c r="BP517" s="45"/>
      <c r="BQ517" s="45"/>
      <c r="BR517" s="45"/>
      <c r="BS517" s="45"/>
      <c r="BT517" s="45"/>
      <c r="BU517" s="45"/>
      <c r="BV517" s="45"/>
      <c r="BW517" s="45"/>
      <c r="BX517" s="45"/>
      <c r="BY517" s="45"/>
      <c r="BZ517" s="45"/>
      <c r="CA517" s="45"/>
      <c r="CB517" s="45"/>
      <c r="CC517" s="45"/>
      <c r="CD517" s="45"/>
      <c r="CE517" s="45"/>
      <c r="CF517" s="45"/>
      <c r="CG517" s="45"/>
      <c r="CH517" s="45"/>
      <c r="CI517" s="45"/>
      <c r="CJ517" s="45"/>
      <c r="CK517" s="45"/>
      <c r="CL517" s="45"/>
      <c r="CM517" s="45"/>
      <c r="CN517" s="45"/>
      <c r="CO517" s="45"/>
      <c r="CP517" s="45"/>
      <c r="CQ517" s="45"/>
      <c r="CR517" s="45"/>
      <c r="CS517" s="45"/>
      <c r="CT517" s="45"/>
      <c r="CU517" s="45"/>
      <c r="CV517" s="45"/>
      <c r="CW517" s="45"/>
      <c r="CX517" s="45"/>
      <c r="CY517" s="45"/>
      <c r="CZ517" s="45"/>
      <c r="DA517" s="45"/>
      <c r="DB517" s="45"/>
      <c r="DC517" s="45"/>
      <c r="DD517" s="45"/>
      <c r="DE517" s="45"/>
      <c r="DF517" s="45"/>
      <c r="DG517" s="45"/>
      <c r="DH517" s="45"/>
      <c r="DI517" s="45"/>
      <c r="DJ517" s="45"/>
      <c r="DK517" s="45"/>
      <c r="DL517" s="45"/>
      <c r="DM517" s="45"/>
      <c r="DN517" s="45"/>
      <c r="DO517" s="45"/>
      <c r="DP517" s="45"/>
      <c r="DQ517" s="45"/>
      <c r="DR517" s="45"/>
      <c r="DS517" s="45"/>
      <c r="DT517" s="45"/>
      <c r="DU517" s="45"/>
      <c r="DV517" s="45"/>
      <c r="DW517" s="45"/>
      <c r="DX517" s="45"/>
      <c r="DY517" s="45"/>
      <c r="DZ517" s="45"/>
      <c r="EA517" s="45"/>
      <c r="EB517" s="45"/>
      <c r="EC517" s="45"/>
      <c r="ED517" s="45"/>
      <c r="EE517" s="45"/>
      <c r="EF517" s="45"/>
      <c r="EG517" s="45"/>
      <c r="EH517" s="45"/>
      <c r="EI517" s="45"/>
      <c r="EJ517" s="45"/>
      <c r="EK517" s="45"/>
      <c r="EL517" s="45"/>
      <c r="EM517" s="45"/>
      <c r="EN517" s="45"/>
      <c r="EO517" s="45"/>
      <c r="EP517" s="45"/>
      <c r="EQ517" s="45"/>
      <c r="ER517" s="45"/>
      <c r="ES517" s="45"/>
      <c r="ET517" s="45"/>
      <c r="EU517" s="45"/>
      <c r="EV517" s="45"/>
      <c r="EW517" s="45"/>
      <c r="EX517" s="45"/>
      <c r="EY517" s="45"/>
      <c r="EZ517" s="45"/>
      <c r="FA517" s="45"/>
      <c r="FB517" s="45"/>
      <c r="FC517" s="45"/>
      <c r="FD517" s="45"/>
      <c r="FE517" s="45"/>
      <c r="FF517" s="45"/>
      <c r="FG517" s="45"/>
      <c r="FH517" s="45"/>
      <c r="FI517" s="45"/>
      <c r="FJ517" s="45"/>
      <c r="FK517" s="45"/>
      <c r="FL517" s="45"/>
      <c r="FM517" s="45"/>
      <c r="FN517" s="45"/>
      <c r="FO517" s="45"/>
      <c r="FP517" s="45"/>
      <c r="FQ517" s="45"/>
      <c r="FR517" s="45"/>
      <c r="FS517" s="45"/>
      <c r="FT517" s="45"/>
      <c r="FU517" s="45"/>
      <c r="FV517" s="45"/>
      <c r="FW517" s="45"/>
      <c r="FX517" s="45"/>
      <c r="FY517" s="45"/>
      <c r="FZ517" s="45"/>
      <c r="GA517" s="45"/>
      <c r="GB517" s="45"/>
      <c r="GC517" s="45"/>
      <c r="GD517" s="45"/>
      <c r="GE517" s="45"/>
      <c r="GF517" s="45"/>
      <c r="GG517" s="45"/>
      <c r="GH517" s="45"/>
      <c r="GI517" s="45"/>
      <c r="GJ517" s="45"/>
      <c r="GK517" s="45"/>
      <c r="GL517" s="45"/>
      <c r="GM517" s="45"/>
      <c r="GN517" s="45"/>
      <c r="GO517" s="45"/>
      <c r="GP517" s="45"/>
      <c r="GQ517" s="45"/>
      <c r="GR517" s="45"/>
      <c r="GS517" s="45"/>
      <c r="GT517" s="45"/>
      <c r="GU517" s="45"/>
      <c r="GV517" s="45"/>
      <c r="GW517" s="45"/>
      <c r="GX517" s="45"/>
      <c r="GY517" s="45"/>
      <c r="GZ517" s="45"/>
      <c r="HA517" s="45"/>
      <c r="HB517" s="45"/>
      <c r="HC517" s="45"/>
      <c r="HD517" s="45"/>
      <c r="HE517" s="45"/>
      <c r="HF517" s="45"/>
      <c r="HG517" s="45"/>
      <c r="HH517" s="45"/>
      <c r="HI517" s="45"/>
      <c r="HJ517" s="45"/>
      <c r="HK517" s="45"/>
      <c r="HL517" s="45"/>
      <c r="HM517" s="45"/>
      <c r="HN517" s="45"/>
      <c r="HO517" s="45"/>
      <c r="HP517" s="45"/>
      <c r="HQ517" s="45"/>
      <c r="HR517" s="45"/>
      <c r="HS517" s="45"/>
      <c r="HT517" s="45"/>
      <c r="HU517" s="45"/>
      <c r="HV517" s="45"/>
      <c r="HW517" s="45"/>
      <c r="HX517" s="45"/>
      <c r="HY517" s="45"/>
      <c r="HZ517" s="45"/>
      <c r="IA517" s="45"/>
      <c r="IB517" s="45"/>
      <c r="IC517" s="45"/>
      <c r="ID517" s="45"/>
      <c r="IE517" s="45"/>
      <c r="IF517" s="45"/>
      <c r="IG517" s="45"/>
      <c r="IH517" s="45"/>
      <c r="II517" s="45"/>
      <c r="IJ517" s="45"/>
      <c r="IK517" s="45"/>
      <c r="IL517" s="45"/>
      <c r="IM517" s="45"/>
      <c r="IN517" s="45"/>
      <c r="IO517" s="45"/>
      <c r="IP517" s="45"/>
      <c r="IQ517" s="45"/>
      <c r="IR517" s="45"/>
      <c r="IS517" s="45"/>
      <c r="IT517" s="45"/>
      <c r="IU517" s="45"/>
      <c r="IV517" s="45"/>
      <c r="IW517" s="45"/>
      <c r="IX517" s="45"/>
      <c r="IY517" s="45"/>
      <c r="IZ517" s="45"/>
      <c r="JA517" s="45"/>
      <c r="JB517" s="45"/>
      <c r="JC517" s="45"/>
      <c r="JD517" s="45"/>
      <c r="JE517" s="45"/>
      <c r="JF517" s="45"/>
      <c r="JG517" s="45"/>
      <c r="JH517" s="45"/>
      <c r="JI517" s="45"/>
      <c r="JJ517" s="45"/>
      <c r="JK517" s="45"/>
      <c r="JL517" s="45"/>
      <c r="JM517" s="45"/>
      <c r="JN517" s="45"/>
      <c r="JO517" s="45"/>
      <c r="JP517" s="45"/>
      <c r="JQ517" s="45"/>
      <c r="JR517" s="45"/>
      <c r="JS517" s="45"/>
      <c r="JT517" s="45"/>
      <c r="JU517" s="45"/>
      <c r="JV517" s="45"/>
      <c r="JW517" s="45"/>
      <c r="JX517" s="45"/>
      <c r="JY517" s="45"/>
      <c r="JZ517" s="45"/>
      <c r="KA517" s="45"/>
      <c r="KB517" s="45"/>
      <c r="KC517" s="45"/>
      <c r="KD517" s="45"/>
      <c r="KE517" s="45"/>
      <c r="KF517" s="45"/>
      <c r="KG517" s="45"/>
      <c r="KH517" s="45"/>
      <c r="KI517" s="45"/>
      <c r="KJ517" s="45"/>
      <c r="KK517" s="45"/>
      <c r="KL517" s="45"/>
      <c r="KM517" s="45"/>
      <c r="KN517" s="45"/>
      <c r="KO517" s="45"/>
      <c r="KP517" s="45"/>
      <c r="KQ517" s="45"/>
      <c r="KR517" s="45"/>
      <c r="KS517" s="45"/>
      <c r="KT517" s="45"/>
      <c r="KU517" s="45"/>
      <c r="KV517" s="45"/>
      <c r="KW517" s="45"/>
      <c r="KX517" s="45"/>
      <c r="KY517" s="45"/>
      <c r="KZ517" s="45"/>
      <c r="LA517" s="45"/>
      <c r="LB517" s="45"/>
      <c r="LC517" s="45"/>
      <c r="LD517" s="45"/>
      <c r="LE517" s="45"/>
      <c r="LF517" s="45"/>
      <c r="LG517" s="45"/>
      <c r="LH517" s="45"/>
      <c r="LI517" s="45"/>
      <c r="LJ517" s="45"/>
      <c r="LK517" s="45"/>
      <c r="LL517" s="45"/>
      <c r="LM517" s="45"/>
      <c r="LN517" s="45"/>
      <c r="LO517" s="45"/>
      <c r="LP517" s="45"/>
      <c r="LQ517" s="45"/>
      <c r="LR517" s="45"/>
      <c r="LS517" s="45"/>
      <c r="LT517" s="45"/>
      <c r="LU517" s="45"/>
      <c r="LV517" s="45"/>
      <c r="LW517" s="45"/>
      <c r="LX517" s="45"/>
      <c r="LY517" s="45"/>
      <c r="LZ517" s="45"/>
      <c r="MA517" s="45"/>
      <c r="MB517" s="45"/>
      <c r="MC517" s="45"/>
      <c r="MD517" s="45"/>
      <c r="ME517" s="45"/>
      <c r="MF517" s="45"/>
      <c r="MG517" s="45"/>
      <c r="MH517" s="45"/>
      <c r="MI517" s="45"/>
      <c r="MJ517" s="45"/>
      <c r="MK517" s="45"/>
      <c r="ML517" s="45"/>
      <c r="MM517" s="45"/>
      <c r="MN517" s="45"/>
      <c r="MO517" s="45"/>
      <c r="MP517" s="45"/>
      <c r="MQ517" s="45"/>
      <c r="MR517" s="45"/>
      <c r="MS517" s="45"/>
      <c r="MT517" s="45"/>
      <c r="MU517" s="45"/>
      <c r="MV517" s="45"/>
      <c r="MW517" s="45"/>
      <c r="MX517" s="45"/>
      <c r="MY517" s="45"/>
      <c r="MZ517" s="45"/>
      <c r="NA517" s="45"/>
      <c r="NB517" s="45"/>
      <c r="NC517" s="45"/>
      <c r="ND517" s="45"/>
      <c r="NE517" s="45"/>
      <c r="NF517" s="45"/>
      <c r="NG517" s="45"/>
      <c r="NH517" s="45"/>
      <c r="NI517" s="45"/>
      <c r="NJ517" s="45"/>
      <c r="NK517" s="45"/>
      <c r="NL517" s="45"/>
      <c r="NM517" s="45"/>
      <c r="NN517" s="45"/>
      <c r="NO517" s="45"/>
      <c r="NP517" s="45"/>
      <c r="NQ517" s="45"/>
      <c r="NR517" s="45"/>
      <c r="NS517" s="45"/>
      <c r="NT517" s="45"/>
      <c r="NU517" s="45"/>
      <c r="NV517" s="45"/>
      <c r="NW517" s="45"/>
      <c r="NX517" s="45"/>
      <c r="NY517" s="45"/>
      <c r="NZ517" s="45"/>
      <c r="OA517" s="45"/>
      <c r="OB517" s="45"/>
      <c r="OC517" s="45"/>
      <c r="OD517" s="45"/>
      <c r="OE517" s="45"/>
      <c r="OF517" s="45"/>
      <c r="OG517" s="45"/>
      <c r="OH517" s="45"/>
      <c r="OI517" s="45"/>
      <c r="OJ517" s="45"/>
      <c r="OK517" s="45"/>
      <c r="OL517" s="45"/>
      <c r="OM517" s="45"/>
      <c r="ON517" s="45"/>
      <c r="OO517" s="45"/>
      <c r="OP517" s="45"/>
      <c r="OQ517" s="45"/>
      <c r="OR517" s="45"/>
      <c r="OS517" s="45"/>
      <c r="OT517" s="45"/>
      <c r="OU517" s="45"/>
      <c r="OV517" s="45"/>
      <c r="OW517" s="45"/>
      <c r="OX517" s="45"/>
      <c r="OY517" s="45"/>
      <c r="OZ517" s="45"/>
      <c r="PA517" s="45"/>
      <c r="PB517" s="45"/>
      <c r="PC517" s="45"/>
      <c r="PD517" s="45"/>
      <c r="PE517" s="45"/>
      <c r="PF517" s="45"/>
      <c r="PG517" s="45"/>
      <c r="PH517" s="45"/>
      <c r="PI517" s="45"/>
      <c r="PJ517" s="45"/>
      <c r="PK517" s="45"/>
      <c r="PL517" s="45"/>
      <c r="PM517" s="45"/>
      <c r="PN517" s="45"/>
      <c r="PO517" s="45"/>
      <c r="PP517" s="45"/>
      <c r="PQ517" s="45"/>
      <c r="PR517" s="45"/>
      <c r="PS517" s="45"/>
      <c r="PT517" s="45"/>
      <c r="PU517" s="45"/>
      <c r="PV517" s="45"/>
      <c r="PW517" s="45"/>
      <c r="PX517" s="45"/>
      <c r="PY517" s="45"/>
      <c r="PZ517" s="45"/>
      <c r="QA517" s="45"/>
      <c r="QB517" s="45"/>
      <c r="QC517" s="45"/>
      <c r="QD517" s="45"/>
      <c r="QE517" s="45"/>
      <c r="QF517" s="45"/>
      <c r="QG517" s="45"/>
      <c r="QH517" s="45"/>
      <c r="QI517" s="45"/>
      <c r="QJ517" s="45"/>
      <c r="QK517" s="45"/>
      <c r="QL517" s="45"/>
      <c r="QM517" s="45"/>
      <c r="QN517" s="45"/>
      <c r="QO517" s="45"/>
      <c r="QP517" s="45"/>
      <c r="QQ517" s="45"/>
      <c r="QR517" s="45"/>
      <c r="QS517" s="45"/>
      <c r="QT517" s="45"/>
      <c r="QU517" s="45"/>
      <c r="QV517" s="45"/>
      <c r="QW517" s="45"/>
      <c r="QX517" s="45"/>
      <c r="QY517" s="45"/>
      <c r="QZ517" s="45"/>
      <c r="RA517" s="45"/>
      <c r="RB517" s="45"/>
      <c r="RC517" s="45"/>
      <c r="RD517" s="45"/>
      <c r="RE517" s="45"/>
      <c r="RF517" s="45"/>
      <c r="RG517" s="45"/>
      <c r="RH517" s="45"/>
      <c r="RI517" s="45"/>
      <c r="RJ517" s="45"/>
      <c r="RK517" s="45"/>
      <c r="RL517" s="45"/>
      <c r="RM517" s="45"/>
      <c r="RN517" s="45"/>
      <c r="RO517" s="45"/>
      <c r="RP517" s="45"/>
      <c r="RQ517" s="45"/>
      <c r="RR517" s="45"/>
      <c r="RS517" s="45"/>
      <c r="RT517" s="45"/>
      <c r="RU517" s="45"/>
      <c r="RV517" s="45"/>
      <c r="RW517" s="45"/>
      <c r="RX517" s="45"/>
      <c r="RY517" s="45"/>
      <c r="RZ517" s="45"/>
      <c r="SA517" s="45"/>
      <c r="SB517" s="45"/>
      <c r="SC517" s="45"/>
      <c r="SD517" s="45"/>
      <c r="SE517" s="45"/>
      <c r="SF517" s="45"/>
      <c r="SG517" s="45"/>
      <c r="SH517" s="45"/>
      <c r="SI517" s="45"/>
      <c r="SJ517" s="45"/>
      <c r="SK517" s="45"/>
      <c r="SL517" s="45"/>
      <c r="SM517" s="45"/>
      <c r="SN517" s="45"/>
      <c r="SO517" s="45"/>
      <c r="SP517" s="45"/>
      <c r="SQ517" s="45"/>
      <c r="SR517" s="45"/>
      <c r="SS517" s="45"/>
      <c r="ST517" s="45"/>
      <c r="SU517" s="45"/>
      <c r="SV517" s="45"/>
      <c r="SW517" s="45"/>
      <c r="SX517" s="45"/>
      <c r="SY517" s="45"/>
      <c r="SZ517" s="45"/>
      <c r="TA517" s="45"/>
      <c r="TB517" s="45"/>
      <c r="TC517" s="45"/>
      <c r="TD517" s="45"/>
      <c r="TE517" s="45"/>
      <c r="TF517" s="45"/>
      <c r="TG517" s="45"/>
      <c r="TH517" s="45"/>
      <c r="TI517" s="45"/>
      <c r="TJ517" s="45"/>
      <c r="TK517" s="45"/>
      <c r="TL517" s="45"/>
      <c r="TM517" s="45"/>
      <c r="TN517" s="45"/>
      <c r="TO517" s="45"/>
      <c r="TP517" s="45"/>
      <c r="TQ517" s="45"/>
      <c r="TR517" s="45"/>
      <c r="TS517" s="45"/>
      <c r="TT517" s="45"/>
      <c r="TU517" s="45"/>
      <c r="TV517" s="45"/>
      <c r="TW517" s="45"/>
      <c r="TX517" s="45"/>
      <c r="TY517" s="45"/>
      <c r="TZ517" s="45"/>
      <c r="UA517" s="45"/>
      <c r="UB517" s="45"/>
      <c r="UC517" s="45"/>
      <c r="UD517" s="45"/>
      <c r="UE517" s="45"/>
      <c r="UF517" s="45"/>
      <c r="UG517" s="45"/>
      <c r="UH517" s="45"/>
      <c r="UI517" s="45"/>
      <c r="UJ517" s="45"/>
      <c r="UK517" s="45"/>
      <c r="UL517" s="45"/>
      <c r="UM517" s="45"/>
      <c r="UN517" s="45"/>
      <c r="UO517" s="45"/>
      <c r="UP517" s="45"/>
      <c r="UQ517" s="45"/>
      <c r="UR517" s="45"/>
      <c r="US517" s="45"/>
      <c r="UT517" s="45"/>
      <c r="UU517" s="45"/>
      <c r="UV517" s="45"/>
      <c r="UW517" s="45"/>
      <c r="UX517" s="45"/>
      <c r="UY517" s="45"/>
      <c r="UZ517" s="45"/>
      <c r="VA517" s="45"/>
      <c r="VB517" s="45"/>
      <c r="VC517" s="45"/>
      <c r="VD517" s="45"/>
      <c r="VE517" s="45"/>
      <c r="VF517" s="45"/>
      <c r="VG517" s="45"/>
      <c r="VH517" s="45"/>
      <c r="VI517" s="45"/>
      <c r="VJ517" s="45"/>
      <c r="VK517" s="45"/>
      <c r="VL517" s="45"/>
      <c r="VM517" s="45"/>
      <c r="VN517" s="45"/>
      <c r="VO517" s="45"/>
      <c r="VP517" s="45"/>
      <c r="VQ517" s="45"/>
      <c r="VR517" s="45"/>
      <c r="VS517" s="45"/>
      <c r="VT517" s="45"/>
      <c r="VU517" s="45"/>
      <c r="VV517" s="45"/>
      <c r="VW517" s="45"/>
      <c r="VX517" s="45"/>
      <c r="VY517" s="45"/>
      <c r="VZ517" s="45"/>
      <c r="WA517" s="45"/>
      <c r="WB517" s="45"/>
      <c r="WC517" s="45"/>
      <c r="WD517" s="45"/>
      <c r="WE517" s="45"/>
      <c r="WF517" s="45"/>
      <c r="WG517" s="45"/>
      <c r="WH517" s="45"/>
      <c r="WI517" s="45"/>
      <c r="WJ517" s="45"/>
      <c r="WK517" s="45"/>
      <c r="WL517" s="45"/>
      <c r="WM517" s="45"/>
      <c r="WN517" s="45"/>
      <c r="WO517" s="45"/>
      <c r="WP517" s="45"/>
      <c r="WQ517" s="45"/>
      <c r="WR517" s="45"/>
      <c r="WS517" s="45"/>
      <c r="WT517" s="45"/>
      <c r="WU517" s="45"/>
      <c r="WV517" s="45"/>
      <c r="WW517" s="45"/>
      <c r="WX517" s="45"/>
      <c r="WY517" s="45"/>
      <c r="WZ517" s="45"/>
      <c r="XA517" s="45"/>
      <c r="XB517" s="45"/>
      <c r="XC517" s="45"/>
      <c r="XD517" s="45"/>
      <c r="XE517" s="45"/>
      <c r="XF517" s="45"/>
      <c r="XG517" s="45"/>
      <c r="XH517" s="45"/>
      <c r="XI517" s="45"/>
      <c r="XJ517" s="45"/>
      <c r="XK517" s="45"/>
      <c r="XL517" s="45"/>
      <c r="XM517" s="45"/>
      <c r="XN517" s="45"/>
      <c r="XO517" s="45"/>
      <c r="XP517" s="45"/>
      <c r="XQ517" s="45"/>
      <c r="XR517" s="45"/>
      <c r="XS517" s="45"/>
      <c r="XT517" s="45"/>
      <c r="XU517" s="45"/>
      <c r="XV517" s="45"/>
      <c r="XW517" s="45"/>
      <c r="XX517" s="45"/>
      <c r="XY517" s="45"/>
      <c r="XZ517" s="45"/>
      <c r="YA517" s="45"/>
      <c r="YB517" s="45"/>
      <c r="YC517" s="45"/>
      <c r="YD517" s="45"/>
      <c r="YE517" s="45"/>
      <c r="YF517" s="45"/>
      <c r="YG517" s="45"/>
      <c r="YH517" s="45"/>
      <c r="YI517" s="45"/>
      <c r="YJ517" s="45"/>
      <c r="YK517" s="45"/>
      <c r="YL517" s="45"/>
      <c r="YM517" s="45"/>
      <c r="YN517" s="45"/>
      <c r="YO517" s="45"/>
      <c r="YP517" s="45"/>
      <c r="YQ517" s="45"/>
      <c r="YR517" s="45"/>
      <c r="YS517" s="45"/>
      <c r="YT517" s="45"/>
      <c r="YU517" s="45"/>
      <c r="YV517" s="45"/>
      <c r="YW517" s="45"/>
      <c r="YX517" s="45"/>
      <c r="YY517" s="45"/>
      <c r="YZ517" s="45"/>
      <c r="ZA517" s="45"/>
      <c r="ZB517" s="45"/>
      <c r="ZC517" s="45"/>
      <c r="ZD517" s="45"/>
      <c r="ZE517" s="45"/>
    </row>
    <row r="518" spans="1:681" s="18" customFormat="1" ht="23.25" customHeight="1">
      <c r="A518" s="201" t="s">
        <v>1331</v>
      </c>
      <c r="B518" s="201"/>
      <c r="C518" s="201"/>
      <c r="D518" s="201"/>
      <c r="E518" s="201"/>
      <c r="F518" s="201"/>
      <c r="G518" s="201"/>
      <c r="H518" s="201"/>
      <c r="I518" s="201"/>
      <c r="J518" s="201"/>
      <c r="K518" s="201"/>
      <c r="L518" s="201"/>
      <c r="M518" s="201"/>
      <c r="N518" s="46"/>
      <c r="O518" s="47"/>
      <c r="P518" s="47"/>
      <c r="Q518" s="47"/>
      <c r="R518" s="47"/>
      <c r="S518" s="47"/>
      <c r="T518" s="47"/>
      <c r="U518" s="47"/>
      <c r="V518" s="47"/>
      <c r="W518" s="47"/>
      <c r="X518" s="47"/>
      <c r="Y518" s="47"/>
      <c r="Z518" s="47"/>
      <c r="AA518" s="47"/>
      <c r="AB518" s="47"/>
      <c r="AC518" s="47"/>
      <c r="AD518" s="47"/>
      <c r="AE518" s="47"/>
      <c r="AF518" s="47"/>
      <c r="AG518" s="47"/>
      <c r="AH518" s="47"/>
      <c r="AI518" s="47"/>
      <c r="AJ518" s="47"/>
      <c r="AK518" s="47"/>
      <c r="AL518" s="47"/>
      <c r="AM518" s="47"/>
      <c r="AN518" s="47"/>
      <c r="AO518" s="47"/>
      <c r="AP518" s="47"/>
      <c r="AQ518" s="47"/>
      <c r="AR518" s="47"/>
      <c r="AS518" s="47"/>
      <c r="AT518" s="47"/>
      <c r="AU518" s="47"/>
      <c r="AV518" s="47"/>
      <c r="AW518" s="47"/>
      <c r="AX518" s="47"/>
      <c r="AY518" s="47"/>
      <c r="AZ518" s="47"/>
      <c r="BA518" s="47"/>
      <c r="BB518" s="47"/>
      <c r="BC518" s="47"/>
      <c r="BD518" s="47"/>
      <c r="BE518" s="47"/>
      <c r="BF518" s="47"/>
      <c r="BG518" s="47"/>
      <c r="BH518" s="47"/>
      <c r="BI518" s="47"/>
      <c r="BJ518" s="47"/>
      <c r="BK518" s="47"/>
      <c r="BL518" s="47"/>
      <c r="BM518" s="47"/>
      <c r="BN518" s="47"/>
      <c r="BO518" s="47"/>
      <c r="BP518" s="47"/>
      <c r="BQ518" s="47"/>
      <c r="BR518" s="47"/>
      <c r="BS518" s="47"/>
      <c r="BT518" s="47"/>
      <c r="BU518" s="47"/>
      <c r="BV518" s="47"/>
      <c r="BW518" s="47"/>
      <c r="BX518" s="47"/>
      <c r="BY518" s="47"/>
      <c r="BZ518" s="47"/>
      <c r="CA518" s="47"/>
      <c r="CB518" s="47"/>
      <c r="CC518" s="47"/>
      <c r="CD518" s="47"/>
      <c r="CE518" s="47"/>
      <c r="CF518" s="47"/>
      <c r="CG518" s="47"/>
      <c r="CH518" s="47"/>
      <c r="CI518" s="47"/>
      <c r="CJ518" s="47"/>
      <c r="CK518" s="47"/>
      <c r="CL518" s="47"/>
      <c r="CM518" s="47"/>
      <c r="CN518" s="47"/>
      <c r="CO518" s="47"/>
      <c r="CP518" s="47"/>
      <c r="CQ518" s="47"/>
      <c r="CR518" s="47"/>
      <c r="CS518" s="47"/>
      <c r="CT518" s="47"/>
      <c r="CU518" s="47"/>
      <c r="CV518" s="47"/>
      <c r="CW518" s="47"/>
      <c r="CX518" s="47"/>
      <c r="CY518" s="47"/>
      <c r="CZ518" s="47"/>
      <c r="DA518" s="47"/>
      <c r="DB518" s="47"/>
      <c r="DC518" s="47"/>
      <c r="DD518" s="47"/>
      <c r="DE518" s="47"/>
      <c r="DF518" s="47"/>
      <c r="DG518" s="47"/>
      <c r="DH518" s="47"/>
      <c r="DI518" s="47"/>
      <c r="DJ518" s="47"/>
      <c r="DK518" s="47"/>
      <c r="DL518" s="47"/>
      <c r="DM518" s="47"/>
      <c r="DN518" s="47"/>
      <c r="DO518" s="47"/>
      <c r="DP518" s="47"/>
      <c r="DQ518" s="47"/>
      <c r="DR518" s="47"/>
      <c r="DS518" s="47"/>
      <c r="DT518" s="47"/>
      <c r="DU518" s="47"/>
      <c r="DV518" s="47"/>
      <c r="DW518" s="47"/>
      <c r="DX518" s="47"/>
      <c r="DY518" s="47"/>
      <c r="DZ518" s="47"/>
      <c r="EA518" s="47"/>
      <c r="EB518" s="47"/>
      <c r="EC518" s="47"/>
      <c r="ED518" s="47"/>
      <c r="EE518" s="47"/>
      <c r="EF518" s="47"/>
      <c r="EG518" s="47"/>
      <c r="EH518" s="47"/>
      <c r="EI518" s="47"/>
      <c r="EJ518" s="47"/>
      <c r="EK518" s="47"/>
      <c r="EL518" s="47"/>
      <c r="EM518" s="47"/>
      <c r="EN518" s="47"/>
      <c r="EO518" s="47"/>
      <c r="EP518" s="47"/>
      <c r="EQ518" s="47"/>
      <c r="ER518" s="47"/>
      <c r="ES518" s="47"/>
      <c r="ET518" s="47"/>
      <c r="EU518" s="47"/>
      <c r="EV518" s="47"/>
      <c r="EW518" s="47"/>
      <c r="EX518" s="47"/>
      <c r="EY518" s="47"/>
      <c r="EZ518" s="47"/>
      <c r="FA518" s="47"/>
      <c r="FB518" s="47"/>
      <c r="FC518" s="47"/>
      <c r="FD518" s="47"/>
      <c r="FE518" s="47"/>
      <c r="FF518" s="47"/>
      <c r="FG518" s="47"/>
      <c r="FH518" s="47"/>
      <c r="FI518" s="47"/>
      <c r="FJ518" s="47"/>
      <c r="FK518" s="47"/>
      <c r="FL518" s="47"/>
      <c r="FM518" s="47"/>
      <c r="FN518" s="47"/>
      <c r="FO518" s="47"/>
      <c r="FP518" s="47"/>
      <c r="FQ518" s="47"/>
      <c r="FR518" s="47"/>
      <c r="FS518" s="47"/>
      <c r="FT518" s="47"/>
      <c r="FU518" s="47"/>
      <c r="FV518" s="47"/>
      <c r="FW518" s="47"/>
      <c r="FX518" s="47"/>
      <c r="FY518" s="47"/>
      <c r="FZ518" s="47"/>
      <c r="GA518" s="47"/>
      <c r="GB518" s="47"/>
      <c r="GC518" s="47"/>
      <c r="GD518" s="47"/>
      <c r="GE518" s="47"/>
      <c r="GF518" s="47"/>
      <c r="GG518" s="47"/>
      <c r="GH518" s="47"/>
      <c r="GI518" s="47"/>
      <c r="GJ518" s="47"/>
      <c r="GK518" s="47"/>
      <c r="GL518" s="47"/>
      <c r="GM518" s="47"/>
      <c r="GN518" s="47"/>
      <c r="GO518" s="47"/>
      <c r="GP518" s="47"/>
      <c r="GQ518" s="47"/>
      <c r="GR518" s="47"/>
      <c r="GS518" s="47"/>
      <c r="GT518" s="47"/>
      <c r="GU518" s="47"/>
      <c r="GV518" s="47"/>
      <c r="GW518" s="47"/>
      <c r="GX518" s="47"/>
      <c r="GY518" s="47"/>
      <c r="GZ518" s="47"/>
      <c r="HA518" s="47"/>
      <c r="HB518" s="47"/>
      <c r="HC518" s="47"/>
      <c r="HD518" s="47"/>
      <c r="HE518" s="47"/>
      <c r="HF518" s="47"/>
      <c r="HG518" s="47"/>
      <c r="HH518" s="47"/>
      <c r="HI518" s="47"/>
      <c r="HJ518" s="47"/>
      <c r="HK518" s="47"/>
      <c r="HL518" s="47"/>
      <c r="HM518" s="47"/>
      <c r="HN518" s="47"/>
      <c r="HO518" s="47"/>
      <c r="HP518" s="47"/>
      <c r="HQ518" s="47"/>
      <c r="HR518" s="47"/>
      <c r="HS518" s="47"/>
      <c r="HT518" s="47"/>
      <c r="HU518" s="47"/>
      <c r="HV518" s="47"/>
      <c r="HW518" s="47"/>
      <c r="HX518" s="47"/>
      <c r="HY518" s="47"/>
      <c r="HZ518" s="47"/>
      <c r="IA518" s="47"/>
      <c r="IB518" s="47"/>
      <c r="IC518" s="47"/>
      <c r="ID518" s="47"/>
      <c r="IE518" s="47"/>
      <c r="IF518" s="47"/>
      <c r="IG518" s="47"/>
      <c r="IH518" s="47"/>
      <c r="II518" s="47"/>
      <c r="IJ518" s="47"/>
      <c r="IK518" s="47"/>
      <c r="IL518" s="47"/>
      <c r="IM518" s="47"/>
      <c r="IN518" s="47"/>
      <c r="IO518" s="47"/>
      <c r="IP518" s="47"/>
      <c r="IQ518" s="47"/>
      <c r="IR518" s="47"/>
      <c r="IS518" s="47"/>
      <c r="IT518" s="47"/>
      <c r="IU518" s="47"/>
      <c r="IV518" s="47"/>
      <c r="IW518" s="47"/>
      <c r="IX518" s="47"/>
      <c r="IY518" s="47"/>
      <c r="IZ518" s="47"/>
      <c r="JA518" s="47"/>
      <c r="JB518" s="47"/>
      <c r="JC518" s="47"/>
      <c r="JD518" s="47"/>
      <c r="JE518" s="47"/>
      <c r="JF518" s="47"/>
      <c r="JG518" s="47"/>
      <c r="JH518" s="47"/>
      <c r="JI518" s="47"/>
      <c r="JJ518" s="47"/>
      <c r="JK518" s="47"/>
      <c r="JL518" s="47"/>
      <c r="JM518" s="47"/>
      <c r="JN518" s="47"/>
      <c r="JO518" s="47"/>
      <c r="JP518" s="47"/>
      <c r="JQ518" s="47"/>
      <c r="JR518" s="47"/>
      <c r="JS518" s="47"/>
      <c r="JT518" s="47"/>
      <c r="JU518" s="47"/>
      <c r="JV518" s="47"/>
      <c r="JW518" s="47"/>
      <c r="JX518" s="47"/>
      <c r="JY518" s="47"/>
      <c r="JZ518" s="47"/>
      <c r="KA518" s="47"/>
      <c r="KB518" s="47"/>
      <c r="KC518" s="47"/>
      <c r="KD518" s="47"/>
      <c r="KE518" s="47"/>
      <c r="KF518" s="47"/>
      <c r="KG518" s="47"/>
      <c r="KH518" s="47"/>
      <c r="KI518" s="47"/>
      <c r="KJ518" s="47"/>
      <c r="KK518" s="47"/>
      <c r="KL518" s="47"/>
      <c r="KM518" s="47"/>
      <c r="KN518" s="47"/>
      <c r="KO518" s="47"/>
      <c r="KP518" s="47"/>
      <c r="KQ518" s="47"/>
      <c r="KR518" s="47"/>
      <c r="KS518" s="47"/>
      <c r="KT518" s="47"/>
      <c r="KU518" s="47"/>
      <c r="KV518" s="47"/>
      <c r="KW518" s="47"/>
      <c r="KX518" s="47"/>
      <c r="KY518" s="47"/>
      <c r="KZ518" s="47"/>
      <c r="LA518" s="47"/>
      <c r="LB518" s="47"/>
      <c r="LC518" s="47"/>
      <c r="LD518" s="47"/>
      <c r="LE518" s="47"/>
      <c r="LF518" s="47"/>
      <c r="LG518" s="47"/>
      <c r="LH518" s="47"/>
      <c r="LI518" s="47"/>
      <c r="LJ518" s="47"/>
      <c r="LK518" s="47"/>
      <c r="LL518" s="47"/>
      <c r="LM518" s="47"/>
      <c r="LN518" s="47"/>
      <c r="LO518" s="47"/>
      <c r="LP518" s="47"/>
      <c r="LQ518" s="47"/>
      <c r="LR518" s="47"/>
      <c r="LS518" s="47"/>
      <c r="LT518" s="47"/>
      <c r="LU518" s="47"/>
      <c r="LV518" s="47"/>
      <c r="LW518" s="47"/>
      <c r="LX518" s="47"/>
      <c r="LY518" s="47"/>
      <c r="LZ518" s="47"/>
      <c r="MA518" s="47"/>
      <c r="MB518" s="47"/>
      <c r="MC518" s="47"/>
      <c r="MD518" s="47"/>
      <c r="ME518" s="47"/>
      <c r="MF518" s="47"/>
      <c r="MG518" s="47"/>
      <c r="MH518" s="47"/>
      <c r="MI518" s="47"/>
      <c r="MJ518" s="47"/>
      <c r="MK518" s="47"/>
      <c r="ML518" s="47"/>
      <c r="MM518" s="47"/>
      <c r="MN518" s="47"/>
      <c r="MO518" s="47"/>
      <c r="MP518" s="47"/>
      <c r="MQ518" s="47"/>
      <c r="MR518" s="47"/>
      <c r="MS518" s="47"/>
      <c r="MT518" s="47"/>
      <c r="MU518" s="47"/>
      <c r="MV518" s="47"/>
      <c r="MW518" s="47"/>
      <c r="MX518" s="47"/>
      <c r="MY518" s="47"/>
      <c r="MZ518" s="47"/>
      <c r="NA518" s="47"/>
      <c r="NB518" s="47"/>
      <c r="NC518" s="47"/>
      <c r="ND518" s="47"/>
      <c r="NE518" s="47"/>
      <c r="NF518" s="47"/>
      <c r="NG518" s="47"/>
      <c r="NH518" s="47"/>
      <c r="NI518" s="47"/>
      <c r="NJ518" s="47"/>
      <c r="NK518" s="47"/>
      <c r="NL518" s="47"/>
      <c r="NM518" s="47"/>
      <c r="NN518" s="47"/>
      <c r="NO518" s="47"/>
      <c r="NP518" s="47"/>
      <c r="NQ518" s="47"/>
      <c r="NR518" s="47"/>
      <c r="NS518" s="47"/>
      <c r="NT518" s="47"/>
      <c r="NU518" s="47"/>
      <c r="NV518" s="47"/>
      <c r="NW518" s="47"/>
      <c r="NX518" s="47"/>
      <c r="NY518" s="47"/>
      <c r="NZ518" s="47"/>
      <c r="OA518" s="47"/>
      <c r="OB518" s="47"/>
      <c r="OC518" s="47"/>
      <c r="OD518" s="47"/>
      <c r="OE518" s="47"/>
      <c r="OF518" s="47"/>
      <c r="OG518" s="47"/>
      <c r="OH518" s="47"/>
      <c r="OI518" s="47"/>
      <c r="OJ518" s="47"/>
      <c r="OK518" s="47"/>
      <c r="OL518" s="47"/>
      <c r="OM518" s="47"/>
      <c r="ON518" s="47"/>
      <c r="OO518" s="47"/>
      <c r="OP518" s="47"/>
      <c r="OQ518" s="47"/>
      <c r="OR518" s="47"/>
      <c r="OS518" s="47"/>
      <c r="OT518" s="47"/>
      <c r="OU518" s="47"/>
      <c r="OV518" s="47"/>
      <c r="OW518" s="47"/>
      <c r="OX518" s="47"/>
      <c r="OY518" s="47"/>
      <c r="OZ518" s="47"/>
      <c r="PA518" s="47"/>
      <c r="PB518" s="47"/>
      <c r="PC518" s="47"/>
      <c r="PD518" s="47"/>
      <c r="PE518" s="47"/>
      <c r="PF518" s="47"/>
      <c r="PG518" s="47"/>
      <c r="PH518" s="47"/>
      <c r="PI518" s="47"/>
      <c r="PJ518" s="47"/>
      <c r="PK518" s="47"/>
      <c r="PL518" s="47"/>
      <c r="PM518" s="47"/>
      <c r="PN518" s="47"/>
      <c r="PO518" s="47"/>
      <c r="PP518" s="47"/>
      <c r="PQ518" s="47"/>
      <c r="PR518" s="47"/>
      <c r="PS518" s="47"/>
      <c r="PT518" s="47"/>
      <c r="PU518" s="47"/>
      <c r="PV518" s="47"/>
      <c r="PW518" s="47"/>
      <c r="PX518" s="47"/>
      <c r="PY518" s="47"/>
      <c r="PZ518" s="47"/>
      <c r="QA518" s="47"/>
      <c r="QB518" s="47"/>
      <c r="QC518" s="47"/>
      <c r="QD518" s="47"/>
      <c r="QE518" s="47"/>
      <c r="QF518" s="47"/>
      <c r="QG518" s="47"/>
      <c r="QH518" s="47"/>
      <c r="QI518" s="47"/>
      <c r="QJ518" s="47"/>
      <c r="QK518" s="47"/>
      <c r="QL518" s="47"/>
      <c r="QM518" s="47"/>
      <c r="QN518" s="47"/>
      <c r="QO518" s="47"/>
      <c r="QP518" s="47"/>
      <c r="QQ518" s="47"/>
      <c r="QR518" s="47"/>
      <c r="QS518" s="47"/>
      <c r="QT518" s="47"/>
      <c r="QU518" s="47"/>
      <c r="QV518" s="47"/>
      <c r="QW518" s="47"/>
      <c r="QX518" s="47"/>
      <c r="QY518" s="47"/>
      <c r="QZ518" s="47"/>
      <c r="RA518" s="47"/>
      <c r="RB518" s="47"/>
      <c r="RC518" s="47"/>
      <c r="RD518" s="47"/>
      <c r="RE518" s="47"/>
      <c r="RF518" s="47"/>
      <c r="RG518" s="47"/>
      <c r="RH518" s="47"/>
      <c r="RI518" s="47"/>
      <c r="RJ518" s="47"/>
      <c r="RK518" s="47"/>
      <c r="RL518" s="47"/>
      <c r="RM518" s="47"/>
      <c r="RN518" s="47"/>
      <c r="RO518" s="47"/>
      <c r="RP518" s="47"/>
      <c r="RQ518" s="47"/>
      <c r="RR518" s="47"/>
      <c r="RS518" s="47"/>
      <c r="RT518" s="47"/>
      <c r="RU518" s="47"/>
      <c r="RV518" s="47"/>
      <c r="RW518" s="47"/>
      <c r="RX518" s="47"/>
      <c r="RY518" s="47"/>
      <c r="RZ518" s="47"/>
      <c r="SA518" s="47"/>
      <c r="SB518" s="47"/>
      <c r="SC518" s="47"/>
      <c r="SD518" s="47"/>
      <c r="SE518" s="47"/>
      <c r="SF518" s="47"/>
      <c r="SG518" s="47"/>
      <c r="SH518" s="47"/>
      <c r="SI518" s="47"/>
      <c r="SJ518" s="47"/>
      <c r="SK518" s="47"/>
      <c r="SL518" s="47"/>
      <c r="SM518" s="47"/>
      <c r="SN518" s="47"/>
      <c r="SO518" s="47"/>
      <c r="SP518" s="47"/>
      <c r="SQ518" s="47"/>
      <c r="SR518" s="47"/>
      <c r="SS518" s="47"/>
      <c r="ST518" s="47"/>
      <c r="SU518" s="47"/>
      <c r="SV518" s="47"/>
      <c r="SW518" s="47"/>
      <c r="SX518" s="47"/>
      <c r="SY518" s="47"/>
      <c r="SZ518" s="47"/>
      <c r="TA518" s="47"/>
      <c r="TB518" s="47"/>
      <c r="TC518" s="47"/>
      <c r="TD518" s="47"/>
      <c r="TE518" s="47"/>
      <c r="TF518" s="47"/>
      <c r="TG518" s="47"/>
      <c r="TH518" s="47"/>
      <c r="TI518" s="47"/>
      <c r="TJ518" s="47"/>
      <c r="TK518" s="47"/>
      <c r="TL518" s="47"/>
      <c r="TM518" s="47"/>
      <c r="TN518" s="47"/>
      <c r="TO518" s="47"/>
      <c r="TP518" s="47"/>
      <c r="TQ518" s="47"/>
      <c r="TR518" s="47"/>
      <c r="TS518" s="47"/>
      <c r="TT518" s="47"/>
      <c r="TU518" s="47"/>
      <c r="TV518" s="47"/>
      <c r="TW518" s="47"/>
      <c r="TX518" s="47"/>
      <c r="TY518" s="47"/>
      <c r="TZ518" s="47"/>
      <c r="UA518" s="47"/>
      <c r="UB518" s="47"/>
      <c r="UC518" s="47"/>
      <c r="UD518" s="47"/>
      <c r="UE518" s="47"/>
      <c r="UF518" s="47"/>
      <c r="UG518" s="47"/>
      <c r="UH518" s="47"/>
      <c r="UI518" s="47"/>
      <c r="UJ518" s="47"/>
      <c r="UK518" s="47"/>
      <c r="UL518" s="47"/>
      <c r="UM518" s="47"/>
      <c r="UN518" s="47"/>
      <c r="UO518" s="47"/>
      <c r="UP518" s="47"/>
      <c r="UQ518" s="47"/>
      <c r="UR518" s="47"/>
      <c r="US518" s="47"/>
      <c r="UT518" s="47"/>
      <c r="UU518" s="47"/>
      <c r="UV518" s="47"/>
      <c r="UW518" s="47"/>
      <c r="UX518" s="47"/>
      <c r="UY518" s="47"/>
      <c r="UZ518" s="47"/>
      <c r="VA518" s="47"/>
      <c r="VB518" s="47"/>
      <c r="VC518" s="47"/>
      <c r="VD518" s="47"/>
      <c r="VE518" s="47"/>
      <c r="VF518" s="47"/>
      <c r="VG518" s="47"/>
      <c r="VH518" s="47"/>
      <c r="VI518" s="47"/>
      <c r="VJ518" s="47"/>
      <c r="VK518" s="47"/>
      <c r="VL518" s="47"/>
      <c r="VM518" s="47"/>
      <c r="VN518" s="47"/>
      <c r="VO518" s="47"/>
      <c r="VP518" s="47"/>
      <c r="VQ518" s="47"/>
      <c r="VR518" s="47"/>
      <c r="VS518" s="47"/>
      <c r="VT518" s="47"/>
      <c r="VU518" s="47"/>
      <c r="VV518" s="47"/>
      <c r="VW518" s="47"/>
      <c r="VX518" s="47"/>
      <c r="VY518" s="47"/>
      <c r="VZ518" s="47"/>
      <c r="WA518" s="47"/>
      <c r="WB518" s="47"/>
      <c r="WC518" s="47"/>
      <c r="WD518" s="47"/>
      <c r="WE518" s="47"/>
      <c r="WF518" s="47"/>
      <c r="WG518" s="47"/>
      <c r="WH518" s="47"/>
      <c r="WI518" s="47"/>
      <c r="WJ518" s="47"/>
      <c r="WK518" s="47"/>
      <c r="WL518" s="47"/>
      <c r="WM518" s="47"/>
      <c r="WN518" s="47"/>
      <c r="WO518" s="47"/>
      <c r="WP518" s="47"/>
      <c r="WQ518" s="47"/>
      <c r="WR518" s="47"/>
      <c r="WS518" s="47"/>
      <c r="WT518" s="47"/>
      <c r="WU518" s="47"/>
      <c r="WV518" s="47"/>
      <c r="WW518" s="47"/>
      <c r="WX518" s="47"/>
      <c r="WY518" s="47"/>
      <c r="WZ518" s="47"/>
      <c r="XA518" s="47"/>
      <c r="XB518" s="47"/>
      <c r="XC518" s="47"/>
      <c r="XD518" s="47"/>
      <c r="XE518" s="47"/>
      <c r="XF518" s="47"/>
      <c r="XG518" s="47"/>
      <c r="XH518" s="47"/>
      <c r="XI518" s="47"/>
      <c r="XJ518" s="47"/>
      <c r="XK518" s="47"/>
      <c r="XL518" s="47"/>
      <c r="XM518" s="47"/>
      <c r="XN518" s="47"/>
      <c r="XO518" s="47"/>
      <c r="XP518" s="47"/>
      <c r="XQ518" s="47"/>
      <c r="XR518" s="47"/>
      <c r="XS518" s="47"/>
      <c r="XT518" s="47"/>
      <c r="XU518" s="47"/>
      <c r="XV518" s="47"/>
      <c r="XW518" s="47"/>
      <c r="XX518" s="47"/>
      <c r="XY518" s="47"/>
      <c r="XZ518" s="47"/>
      <c r="YA518" s="47"/>
      <c r="YB518" s="47"/>
      <c r="YC518" s="47"/>
      <c r="YD518" s="47"/>
      <c r="YE518" s="47"/>
      <c r="YF518" s="47"/>
      <c r="YG518" s="47"/>
      <c r="YH518" s="47"/>
      <c r="YI518" s="47"/>
      <c r="YJ518" s="47"/>
      <c r="YK518" s="47"/>
      <c r="YL518" s="47"/>
      <c r="YM518" s="47"/>
      <c r="YN518" s="47"/>
      <c r="YO518" s="47"/>
      <c r="YP518" s="47"/>
      <c r="YQ518" s="47"/>
      <c r="YR518" s="47"/>
      <c r="YS518" s="47"/>
      <c r="YT518" s="47"/>
      <c r="YU518" s="47"/>
      <c r="YV518" s="47"/>
      <c r="YW518" s="47"/>
      <c r="YX518" s="47"/>
      <c r="YY518" s="47"/>
      <c r="YZ518" s="47"/>
      <c r="ZA518" s="47"/>
      <c r="ZB518" s="47"/>
      <c r="ZC518" s="47"/>
      <c r="ZD518" s="47"/>
      <c r="ZE518" s="47"/>
    </row>
    <row r="519" spans="1:681" ht="63" customHeight="1">
      <c r="A519" s="228" t="s">
        <v>1243</v>
      </c>
      <c r="B519" s="138">
        <v>1</v>
      </c>
      <c r="C519" s="142" t="s">
        <v>33</v>
      </c>
      <c r="D519" s="131" t="s">
        <v>34</v>
      </c>
      <c r="E519" s="131" t="s">
        <v>35</v>
      </c>
      <c r="F519" s="141">
        <f>G519+H519+I519+J519+K519</f>
        <v>400</v>
      </c>
      <c r="G519" s="140"/>
      <c r="H519" s="140"/>
      <c r="I519" s="140">
        <v>400</v>
      </c>
      <c r="J519" s="136"/>
      <c r="K519" s="136"/>
      <c r="L519" s="8" t="s">
        <v>36</v>
      </c>
      <c r="M519" s="138" t="s">
        <v>37</v>
      </c>
    </row>
    <row r="520" spans="1:681" ht="64.5" customHeight="1">
      <c r="A520" s="228"/>
      <c r="B520" s="138">
        <v>2</v>
      </c>
      <c r="C520" s="142" t="s">
        <v>38</v>
      </c>
      <c r="D520" s="131" t="s">
        <v>34</v>
      </c>
      <c r="E520" s="131" t="s">
        <v>39</v>
      </c>
      <c r="F520" s="141">
        <f t="shared" ref="F520:F532" si="52">G520+H520+I520+J520+K520</f>
        <v>300</v>
      </c>
      <c r="G520" s="140"/>
      <c r="H520" s="140"/>
      <c r="I520" s="140">
        <v>300</v>
      </c>
      <c r="J520" s="136"/>
      <c r="K520" s="136"/>
      <c r="L520" s="8" t="s">
        <v>40</v>
      </c>
      <c r="M520" s="8" t="s">
        <v>41</v>
      </c>
    </row>
    <row r="521" spans="1:681" ht="63.75" customHeight="1">
      <c r="A521" s="202" t="s">
        <v>1242</v>
      </c>
      <c r="B521" s="138">
        <v>3</v>
      </c>
      <c r="C521" s="142" t="s">
        <v>42</v>
      </c>
      <c r="D521" s="131" t="s">
        <v>34</v>
      </c>
      <c r="E521" s="131" t="s">
        <v>43</v>
      </c>
      <c r="F521" s="141"/>
      <c r="G521" s="140"/>
      <c r="H521" s="140"/>
      <c r="I521" s="140"/>
      <c r="J521" s="136"/>
      <c r="K521" s="136"/>
      <c r="L521" s="8" t="s">
        <v>44</v>
      </c>
      <c r="M521" s="8" t="s">
        <v>45</v>
      </c>
    </row>
    <row r="522" spans="1:681" ht="96.75" customHeight="1">
      <c r="A522" s="202"/>
      <c r="B522" s="173">
        <v>4</v>
      </c>
      <c r="C522" s="172" t="s">
        <v>1367</v>
      </c>
      <c r="D522" s="169" t="s">
        <v>34</v>
      </c>
      <c r="E522" s="169" t="s">
        <v>1178</v>
      </c>
      <c r="F522" s="174">
        <f t="shared" si="52"/>
        <v>10</v>
      </c>
      <c r="G522" s="171"/>
      <c r="H522" s="171"/>
      <c r="I522" s="171">
        <v>10</v>
      </c>
      <c r="J522" s="170"/>
      <c r="K522" s="170"/>
      <c r="L522" s="8" t="s">
        <v>1366</v>
      </c>
      <c r="M522" s="8" t="s">
        <v>213</v>
      </c>
    </row>
    <row r="523" spans="1:681" ht="71.25" customHeight="1">
      <c r="A523" s="202" t="s">
        <v>1244</v>
      </c>
      <c r="B523" s="198">
        <v>5</v>
      </c>
      <c r="C523" s="222" t="s">
        <v>46</v>
      </c>
      <c r="D523" s="199" t="s">
        <v>34</v>
      </c>
      <c r="E523" s="199" t="s">
        <v>1249</v>
      </c>
      <c r="F523" s="203">
        <f t="shared" si="52"/>
        <v>25</v>
      </c>
      <c r="G523" s="204"/>
      <c r="H523" s="204"/>
      <c r="I523" s="204">
        <v>25</v>
      </c>
      <c r="J523" s="196"/>
      <c r="K523" s="196"/>
      <c r="L523" s="8" t="s">
        <v>47</v>
      </c>
      <c r="M523" s="8" t="s">
        <v>48</v>
      </c>
    </row>
    <row r="524" spans="1:681" ht="47.25" customHeight="1">
      <c r="A524" s="202"/>
      <c r="B524" s="198"/>
      <c r="C524" s="222"/>
      <c r="D524" s="199"/>
      <c r="E524" s="199"/>
      <c r="F524" s="203"/>
      <c r="G524" s="204"/>
      <c r="H524" s="204"/>
      <c r="I524" s="204"/>
      <c r="J524" s="196"/>
      <c r="K524" s="196"/>
      <c r="L524" s="8" t="s">
        <v>1248</v>
      </c>
      <c r="M524" s="8" t="s">
        <v>49</v>
      </c>
    </row>
    <row r="525" spans="1:681" ht="33.75" customHeight="1">
      <c r="A525" s="202" t="s">
        <v>1245</v>
      </c>
      <c r="B525" s="198">
        <v>6</v>
      </c>
      <c r="C525" s="197" t="s">
        <v>50</v>
      </c>
      <c r="D525" s="199" t="s">
        <v>34</v>
      </c>
      <c r="E525" s="199" t="s">
        <v>1178</v>
      </c>
      <c r="F525" s="203">
        <f t="shared" si="52"/>
        <v>15</v>
      </c>
      <c r="G525" s="204"/>
      <c r="H525" s="204"/>
      <c r="I525" s="204">
        <v>15</v>
      </c>
      <c r="J525" s="196"/>
      <c r="K525" s="196"/>
      <c r="L525" s="131" t="s">
        <v>51</v>
      </c>
      <c r="M525" s="131" t="s">
        <v>52</v>
      </c>
    </row>
    <row r="526" spans="1:681" ht="32.25" customHeight="1">
      <c r="A526" s="202"/>
      <c r="B526" s="198"/>
      <c r="C526" s="197"/>
      <c r="D526" s="199"/>
      <c r="E526" s="199"/>
      <c r="F526" s="203"/>
      <c r="G526" s="204"/>
      <c r="H526" s="204"/>
      <c r="I526" s="204"/>
      <c r="J526" s="196"/>
      <c r="K526" s="196"/>
      <c r="L526" s="131" t="s">
        <v>53</v>
      </c>
      <c r="M526" s="131" t="s">
        <v>54</v>
      </c>
    </row>
    <row r="527" spans="1:681" ht="23.25" customHeight="1">
      <c r="A527" s="202"/>
      <c r="B527" s="198"/>
      <c r="C527" s="197"/>
      <c r="D527" s="199"/>
      <c r="E527" s="199"/>
      <c r="F527" s="203"/>
      <c r="G527" s="204"/>
      <c r="H527" s="204"/>
      <c r="I527" s="204"/>
      <c r="J527" s="196"/>
      <c r="K527" s="196"/>
      <c r="L527" s="131" t="s">
        <v>55</v>
      </c>
      <c r="M527" s="131" t="s">
        <v>56</v>
      </c>
    </row>
    <row r="528" spans="1:681" ht="96" customHeight="1">
      <c r="A528" s="202"/>
      <c r="B528" s="138">
        <v>7</v>
      </c>
      <c r="C528" s="137" t="s">
        <v>57</v>
      </c>
      <c r="D528" s="131" t="s">
        <v>34</v>
      </c>
      <c r="E528" s="131" t="s">
        <v>43</v>
      </c>
      <c r="F528" s="141"/>
      <c r="G528" s="140"/>
      <c r="H528" s="140"/>
      <c r="I528" s="140"/>
      <c r="J528" s="136"/>
      <c r="K528" s="136"/>
      <c r="L528" s="8" t="s">
        <v>44</v>
      </c>
      <c r="M528" s="8" t="s">
        <v>45</v>
      </c>
    </row>
    <row r="529" spans="1:681" ht="74.25" customHeight="1">
      <c r="A529" s="202"/>
      <c r="B529" s="198">
        <v>8</v>
      </c>
      <c r="C529" s="197" t="s">
        <v>1270</v>
      </c>
      <c r="D529" s="199" t="s">
        <v>34</v>
      </c>
      <c r="E529" s="199" t="s">
        <v>1249</v>
      </c>
      <c r="F529" s="203">
        <f>G529+H529+I529+J529+K529</f>
        <v>20</v>
      </c>
      <c r="G529" s="204"/>
      <c r="H529" s="204"/>
      <c r="I529" s="204">
        <v>20</v>
      </c>
      <c r="J529" s="196"/>
      <c r="K529" s="196"/>
      <c r="L529" s="8" t="s">
        <v>47</v>
      </c>
      <c r="M529" s="8" t="s">
        <v>48</v>
      </c>
    </row>
    <row r="530" spans="1:681" ht="46.5" customHeight="1">
      <c r="A530" s="202"/>
      <c r="B530" s="198"/>
      <c r="C530" s="197"/>
      <c r="D530" s="199"/>
      <c r="E530" s="199"/>
      <c r="F530" s="203"/>
      <c r="G530" s="204"/>
      <c r="H530" s="204"/>
      <c r="I530" s="204"/>
      <c r="J530" s="196"/>
      <c r="K530" s="196"/>
      <c r="L530" s="8" t="s">
        <v>1247</v>
      </c>
      <c r="M530" s="145" t="s">
        <v>58</v>
      </c>
    </row>
    <row r="531" spans="1:681" ht="49.5" customHeight="1">
      <c r="A531" s="200" t="s">
        <v>1246</v>
      </c>
      <c r="B531" s="138">
        <v>9</v>
      </c>
      <c r="C531" s="137" t="s">
        <v>59</v>
      </c>
      <c r="D531" s="131" t="s">
        <v>34</v>
      </c>
      <c r="E531" s="131" t="s">
        <v>39</v>
      </c>
      <c r="F531" s="141">
        <f t="shared" si="52"/>
        <v>60</v>
      </c>
      <c r="G531" s="140"/>
      <c r="H531" s="140"/>
      <c r="I531" s="140">
        <v>60</v>
      </c>
      <c r="J531" s="136"/>
      <c r="K531" s="136"/>
      <c r="L531" s="131" t="s">
        <v>60</v>
      </c>
      <c r="M531" s="131" t="s">
        <v>61</v>
      </c>
    </row>
    <row r="532" spans="1:681" s="3" customFormat="1" ht="81.75" customHeight="1">
      <c r="A532" s="200"/>
      <c r="B532" s="138">
        <v>10</v>
      </c>
      <c r="C532" s="137" t="s">
        <v>62</v>
      </c>
      <c r="D532" s="131" t="s">
        <v>34</v>
      </c>
      <c r="E532" s="131" t="s">
        <v>39</v>
      </c>
      <c r="F532" s="141">
        <f t="shared" si="52"/>
        <v>150</v>
      </c>
      <c r="G532" s="140"/>
      <c r="H532" s="140"/>
      <c r="I532" s="140">
        <v>150</v>
      </c>
      <c r="J532" s="136"/>
      <c r="K532" s="136"/>
      <c r="L532" s="131" t="s">
        <v>63</v>
      </c>
      <c r="M532" s="131" t="s">
        <v>64</v>
      </c>
      <c r="N532" s="43"/>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c r="BU532" s="50"/>
      <c r="BV532" s="50"/>
      <c r="BW532" s="50"/>
      <c r="BX532" s="50"/>
      <c r="BY532" s="50"/>
      <c r="BZ532" s="50"/>
      <c r="CA532" s="50"/>
      <c r="CB532" s="50"/>
      <c r="CC532" s="50"/>
      <c r="CD532" s="50"/>
      <c r="CE532" s="50"/>
      <c r="CF532" s="50"/>
      <c r="CG532" s="50"/>
      <c r="CH532" s="50"/>
      <c r="CI532" s="50"/>
      <c r="CJ532" s="50"/>
      <c r="CK532" s="50"/>
      <c r="CL532" s="50"/>
      <c r="CM532" s="50"/>
      <c r="CN532" s="50"/>
      <c r="CO532" s="50"/>
      <c r="CP532" s="50"/>
      <c r="CQ532" s="50"/>
      <c r="CR532" s="50"/>
      <c r="CS532" s="50"/>
      <c r="CT532" s="50"/>
      <c r="CU532" s="50"/>
      <c r="CV532" s="50"/>
      <c r="CW532" s="50"/>
      <c r="CX532" s="50"/>
      <c r="CY532" s="50"/>
      <c r="CZ532" s="50"/>
      <c r="DA532" s="50"/>
      <c r="DB532" s="50"/>
      <c r="DC532" s="50"/>
      <c r="DD532" s="50"/>
      <c r="DE532" s="50"/>
      <c r="DF532" s="50"/>
      <c r="DG532" s="50"/>
      <c r="DH532" s="50"/>
      <c r="DI532" s="50"/>
      <c r="DJ532" s="50"/>
      <c r="DK532" s="50"/>
      <c r="DL532" s="50"/>
      <c r="DM532" s="50"/>
      <c r="DN532" s="50"/>
      <c r="DO532" s="50"/>
      <c r="DP532" s="50"/>
      <c r="DQ532" s="50"/>
      <c r="DR532" s="50"/>
      <c r="DS532" s="50"/>
      <c r="DT532" s="50"/>
      <c r="DU532" s="50"/>
      <c r="DV532" s="50"/>
      <c r="DW532" s="50"/>
      <c r="DX532" s="50"/>
      <c r="DY532" s="50"/>
      <c r="DZ532" s="50"/>
      <c r="EA532" s="50"/>
      <c r="EB532" s="50"/>
      <c r="EC532" s="50"/>
      <c r="ED532" s="50"/>
      <c r="EE532" s="50"/>
      <c r="EF532" s="50"/>
      <c r="EG532" s="50"/>
      <c r="EH532" s="50"/>
      <c r="EI532" s="50"/>
      <c r="EJ532" s="50"/>
      <c r="EK532" s="50"/>
      <c r="EL532" s="50"/>
      <c r="EM532" s="50"/>
      <c r="EN532" s="50"/>
      <c r="EO532" s="50"/>
      <c r="EP532" s="50"/>
      <c r="EQ532" s="50"/>
      <c r="ER532" s="50"/>
      <c r="ES532" s="50"/>
      <c r="ET532" s="50"/>
      <c r="EU532" s="50"/>
      <c r="EV532" s="50"/>
      <c r="EW532" s="50"/>
      <c r="EX532" s="50"/>
      <c r="EY532" s="50"/>
      <c r="EZ532" s="50"/>
      <c r="FA532" s="50"/>
      <c r="FB532" s="50"/>
      <c r="FC532" s="50"/>
      <c r="FD532" s="50"/>
      <c r="FE532" s="50"/>
      <c r="FF532" s="50"/>
      <c r="FG532" s="50"/>
      <c r="FH532" s="50"/>
      <c r="FI532" s="50"/>
      <c r="FJ532" s="50"/>
      <c r="FK532" s="50"/>
      <c r="FL532" s="50"/>
      <c r="FM532" s="50"/>
      <c r="FN532" s="50"/>
      <c r="FO532" s="50"/>
      <c r="FP532" s="50"/>
      <c r="FQ532" s="50"/>
      <c r="FR532" s="50"/>
      <c r="FS532" s="50"/>
      <c r="FT532" s="50"/>
      <c r="FU532" s="50"/>
      <c r="FV532" s="50"/>
      <c r="FW532" s="50"/>
      <c r="FX532" s="50"/>
      <c r="FY532" s="50"/>
      <c r="FZ532" s="50"/>
      <c r="GA532" s="50"/>
      <c r="GB532" s="50"/>
      <c r="GC532" s="50"/>
      <c r="GD532" s="50"/>
      <c r="GE532" s="50"/>
      <c r="GF532" s="50"/>
      <c r="GG532" s="50"/>
      <c r="GH532" s="50"/>
      <c r="GI532" s="50"/>
      <c r="GJ532" s="50"/>
      <c r="GK532" s="50"/>
      <c r="GL532" s="50"/>
      <c r="GM532" s="50"/>
      <c r="GN532" s="50"/>
      <c r="GO532" s="50"/>
      <c r="GP532" s="50"/>
      <c r="GQ532" s="50"/>
      <c r="GR532" s="50"/>
      <c r="GS532" s="50"/>
      <c r="GT532" s="50"/>
      <c r="GU532" s="50"/>
      <c r="GV532" s="50"/>
      <c r="GW532" s="50"/>
      <c r="GX532" s="50"/>
      <c r="GY532" s="50"/>
      <c r="GZ532" s="50"/>
      <c r="HA532" s="50"/>
      <c r="HB532" s="50"/>
      <c r="HC532" s="50"/>
      <c r="HD532" s="50"/>
      <c r="HE532" s="50"/>
      <c r="HF532" s="50"/>
      <c r="HG532" s="50"/>
      <c r="HH532" s="50"/>
      <c r="HI532" s="50"/>
      <c r="HJ532" s="50"/>
      <c r="HK532" s="50"/>
      <c r="HL532" s="50"/>
      <c r="HM532" s="50"/>
      <c r="HN532" s="50"/>
      <c r="HO532" s="50"/>
      <c r="HP532" s="50"/>
      <c r="HQ532" s="50"/>
      <c r="HR532" s="50"/>
      <c r="HS532" s="50"/>
      <c r="HT532" s="50"/>
      <c r="HU532" s="50"/>
      <c r="HV532" s="50"/>
      <c r="HW532" s="50"/>
      <c r="HX532" s="50"/>
      <c r="HY532" s="50"/>
      <c r="HZ532" s="50"/>
      <c r="IA532" s="50"/>
      <c r="IB532" s="50"/>
      <c r="IC532" s="50"/>
      <c r="ID532" s="50"/>
      <c r="IE532" s="50"/>
      <c r="IF532" s="50"/>
      <c r="IG532" s="50"/>
      <c r="IH532" s="50"/>
      <c r="II532" s="50"/>
      <c r="IJ532" s="50"/>
      <c r="IK532" s="50"/>
      <c r="IL532" s="50"/>
      <c r="IM532" s="50"/>
      <c r="IN532" s="50"/>
      <c r="IO532" s="50"/>
      <c r="IP532" s="50"/>
      <c r="IQ532" s="50"/>
      <c r="IR532" s="50"/>
      <c r="IS532" s="50"/>
      <c r="IT532" s="50"/>
      <c r="IU532" s="50"/>
      <c r="IV532" s="50"/>
      <c r="IW532" s="50"/>
      <c r="IX532" s="50"/>
      <c r="IY532" s="50"/>
      <c r="IZ532" s="50"/>
      <c r="JA532" s="50"/>
      <c r="JB532" s="50"/>
      <c r="JC532" s="50"/>
      <c r="JD532" s="50"/>
      <c r="JE532" s="50"/>
      <c r="JF532" s="50"/>
      <c r="JG532" s="50"/>
      <c r="JH532" s="50"/>
      <c r="JI532" s="50"/>
      <c r="JJ532" s="50"/>
      <c r="JK532" s="50"/>
      <c r="JL532" s="50"/>
      <c r="JM532" s="50"/>
      <c r="JN532" s="50"/>
      <c r="JO532" s="50"/>
      <c r="JP532" s="50"/>
      <c r="JQ532" s="50"/>
      <c r="JR532" s="50"/>
      <c r="JS532" s="50"/>
      <c r="JT532" s="50"/>
      <c r="JU532" s="50"/>
      <c r="JV532" s="50"/>
      <c r="JW532" s="50"/>
      <c r="JX532" s="50"/>
      <c r="JY532" s="50"/>
      <c r="JZ532" s="50"/>
      <c r="KA532" s="50"/>
      <c r="KB532" s="50"/>
      <c r="KC532" s="50"/>
      <c r="KD532" s="50"/>
      <c r="KE532" s="50"/>
      <c r="KF532" s="50"/>
      <c r="KG532" s="50"/>
      <c r="KH532" s="50"/>
      <c r="KI532" s="50"/>
      <c r="KJ532" s="50"/>
      <c r="KK532" s="50"/>
      <c r="KL532" s="50"/>
      <c r="KM532" s="50"/>
      <c r="KN532" s="50"/>
      <c r="KO532" s="50"/>
      <c r="KP532" s="50"/>
      <c r="KQ532" s="50"/>
      <c r="KR532" s="50"/>
      <c r="KS532" s="50"/>
      <c r="KT532" s="50"/>
      <c r="KU532" s="50"/>
      <c r="KV532" s="50"/>
      <c r="KW532" s="50"/>
      <c r="KX532" s="50"/>
      <c r="KY532" s="50"/>
      <c r="KZ532" s="50"/>
      <c r="LA532" s="50"/>
      <c r="LB532" s="50"/>
      <c r="LC532" s="50"/>
      <c r="LD532" s="50"/>
      <c r="LE532" s="50"/>
      <c r="LF532" s="50"/>
      <c r="LG532" s="50"/>
      <c r="LH532" s="50"/>
      <c r="LI532" s="50"/>
      <c r="LJ532" s="50"/>
      <c r="LK532" s="50"/>
      <c r="LL532" s="50"/>
      <c r="LM532" s="50"/>
      <c r="LN532" s="50"/>
      <c r="LO532" s="50"/>
      <c r="LP532" s="50"/>
      <c r="LQ532" s="50"/>
      <c r="LR532" s="50"/>
      <c r="LS532" s="50"/>
      <c r="LT532" s="50"/>
      <c r="LU532" s="50"/>
      <c r="LV532" s="50"/>
      <c r="LW532" s="50"/>
      <c r="LX532" s="50"/>
      <c r="LY532" s="50"/>
      <c r="LZ532" s="50"/>
      <c r="MA532" s="50"/>
      <c r="MB532" s="50"/>
      <c r="MC532" s="50"/>
      <c r="MD532" s="50"/>
      <c r="ME532" s="50"/>
      <c r="MF532" s="50"/>
      <c r="MG532" s="50"/>
      <c r="MH532" s="50"/>
      <c r="MI532" s="50"/>
      <c r="MJ532" s="50"/>
      <c r="MK532" s="50"/>
      <c r="ML532" s="50"/>
      <c r="MM532" s="50"/>
      <c r="MN532" s="50"/>
      <c r="MO532" s="50"/>
      <c r="MP532" s="50"/>
      <c r="MQ532" s="50"/>
      <c r="MR532" s="50"/>
      <c r="MS532" s="50"/>
      <c r="MT532" s="50"/>
      <c r="MU532" s="50"/>
      <c r="MV532" s="50"/>
      <c r="MW532" s="50"/>
      <c r="MX532" s="50"/>
      <c r="MY532" s="50"/>
      <c r="MZ532" s="50"/>
      <c r="NA532" s="50"/>
      <c r="NB532" s="50"/>
      <c r="NC532" s="50"/>
      <c r="ND532" s="50"/>
      <c r="NE532" s="50"/>
      <c r="NF532" s="50"/>
      <c r="NG532" s="50"/>
      <c r="NH532" s="50"/>
      <c r="NI532" s="50"/>
      <c r="NJ532" s="50"/>
      <c r="NK532" s="50"/>
      <c r="NL532" s="50"/>
      <c r="NM532" s="50"/>
      <c r="NN532" s="50"/>
      <c r="NO532" s="50"/>
      <c r="NP532" s="50"/>
      <c r="NQ532" s="50"/>
      <c r="NR532" s="50"/>
      <c r="NS532" s="50"/>
      <c r="NT532" s="50"/>
      <c r="NU532" s="50"/>
      <c r="NV532" s="50"/>
      <c r="NW532" s="50"/>
      <c r="NX532" s="50"/>
      <c r="NY532" s="50"/>
      <c r="NZ532" s="50"/>
      <c r="OA532" s="50"/>
      <c r="OB532" s="50"/>
      <c r="OC532" s="50"/>
      <c r="OD532" s="50"/>
      <c r="OE532" s="50"/>
      <c r="OF532" s="50"/>
      <c r="OG532" s="50"/>
      <c r="OH532" s="50"/>
      <c r="OI532" s="50"/>
      <c r="OJ532" s="50"/>
      <c r="OK532" s="50"/>
      <c r="OL532" s="50"/>
      <c r="OM532" s="50"/>
      <c r="ON532" s="50"/>
      <c r="OO532" s="50"/>
      <c r="OP532" s="50"/>
      <c r="OQ532" s="50"/>
      <c r="OR532" s="50"/>
      <c r="OS532" s="50"/>
      <c r="OT532" s="50"/>
      <c r="OU532" s="50"/>
      <c r="OV532" s="50"/>
      <c r="OW532" s="50"/>
      <c r="OX532" s="50"/>
      <c r="OY532" s="50"/>
      <c r="OZ532" s="50"/>
      <c r="PA532" s="50"/>
      <c r="PB532" s="50"/>
      <c r="PC532" s="50"/>
      <c r="PD532" s="50"/>
      <c r="PE532" s="50"/>
      <c r="PF532" s="50"/>
      <c r="PG532" s="50"/>
      <c r="PH532" s="50"/>
      <c r="PI532" s="50"/>
      <c r="PJ532" s="50"/>
      <c r="PK532" s="50"/>
      <c r="PL532" s="50"/>
      <c r="PM532" s="50"/>
      <c r="PN532" s="50"/>
      <c r="PO532" s="50"/>
      <c r="PP532" s="50"/>
      <c r="PQ532" s="50"/>
      <c r="PR532" s="50"/>
      <c r="PS532" s="50"/>
      <c r="PT532" s="50"/>
      <c r="PU532" s="50"/>
      <c r="PV532" s="50"/>
      <c r="PW532" s="50"/>
      <c r="PX532" s="50"/>
      <c r="PY532" s="50"/>
      <c r="PZ532" s="50"/>
      <c r="QA532" s="50"/>
      <c r="QB532" s="50"/>
      <c r="QC532" s="50"/>
      <c r="QD532" s="50"/>
      <c r="QE532" s="50"/>
      <c r="QF532" s="50"/>
      <c r="QG532" s="50"/>
      <c r="QH532" s="50"/>
      <c r="QI532" s="50"/>
      <c r="QJ532" s="50"/>
      <c r="QK532" s="50"/>
      <c r="QL532" s="50"/>
      <c r="QM532" s="50"/>
      <c r="QN532" s="50"/>
      <c r="QO532" s="50"/>
      <c r="QP532" s="50"/>
      <c r="QQ532" s="50"/>
      <c r="QR532" s="50"/>
      <c r="QS532" s="50"/>
      <c r="QT532" s="50"/>
      <c r="QU532" s="50"/>
      <c r="QV532" s="50"/>
      <c r="QW532" s="50"/>
      <c r="QX532" s="50"/>
      <c r="QY532" s="50"/>
      <c r="QZ532" s="50"/>
      <c r="RA532" s="50"/>
      <c r="RB532" s="50"/>
      <c r="RC532" s="50"/>
      <c r="RD532" s="50"/>
      <c r="RE532" s="50"/>
      <c r="RF532" s="50"/>
      <c r="RG532" s="50"/>
      <c r="RH532" s="50"/>
      <c r="RI532" s="50"/>
      <c r="RJ532" s="50"/>
      <c r="RK532" s="50"/>
      <c r="RL532" s="50"/>
      <c r="RM532" s="50"/>
      <c r="RN532" s="50"/>
      <c r="RO532" s="50"/>
      <c r="RP532" s="50"/>
      <c r="RQ532" s="50"/>
      <c r="RR532" s="50"/>
      <c r="RS532" s="50"/>
      <c r="RT532" s="50"/>
      <c r="RU532" s="50"/>
      <c r="RV532" s="50"/>
      <c r="RW532" s="50"/>
      <c r="RX532" s="50"/>
      <c r="RY532" s="50"/>
      <c r="RZ532" s="50"/>
      <c r="SA532" s="50"/>
      <c r="SB532" s="50"/>
      <c r="SC532" s="50"/>
      <c r="SD532" s="50"/>
      <c r="SE532" s="50"/>
      <c r="SF532" s="50"/>
      <c r="SG532" s="50"/>
      <c r="SH532" s="50"/>
      <c r="SI532" s="50"/>
      <c r="SJ532" s="50"/>
      <c r="SK532" s="50"/>
      <c r="SL532" s="50"/>
      <c r="SM532" s="50"/>
      <c r="SN532" s="50"/>
      <c r="SO532" s="50"/>
      <c r="SP532" s="50"/>
      <c r="SQ532" s="50"/>
      <c r="SR532" s="50"/>
      <c r="SS532" s="50"/>
      <c r="ST532" s="50"/>
      <c r="SU532" s="50"/>
      <c r="SV532" s="50"/>
      <c r="SW532" s="50"/>
      <c r="SX532" s="50"/>
      <c r="SY532" s="50"/>
      <c r="SZ532" s="50"/>
      <c r="TA532" s="50"/>
      <c r="TB532" s="50"/>
      <c r="TC532" s="50"/>
      <c r="TD532" s="50"/>
      <c r="TE532" s="50"/>
      <c r="TF532" s="50"/>
      <c r="TG532" s="50"/>
      <c r="TH532" s="50"/>
      <c r="TI532" s="50"/>
      <c r="TJ532" s="50"/>
      <c r="TK532" s="50"/>
      <c r="TL532" s="50"/>
      <c r="TM532" s="50"/>
      <c r="TN532" s="50"/>
      <c r="TO532" s="50"/>
      <c r="TP532" s="50"/>
      <c r="TQ532" s="50"/>
      <c r="TR532" s="50"/>
      <c r="TS532" s="50"/>
      <c r="TT532" s="50"/>
      <c r="TU532" s="50"/>
      <c r="TV532" s="50"/>
      <c r="TW532" s="50"/>
      <c r="TX532" s="50"/>
      <c r="TY532" s="50"/>
      <c r="TZ532" s="50"/>
      <c r="UA532" s="50"/>
      <c r="UB532" s="50"/>
      <c r="UC532" s="50"/>
      <c r="UD532" s="50"/>
      <c r="UE532" s="50"/>
      <c r="UF532" s="50"/>
      <c r="UG532" s="50"/>
      <c r="UH532" s="50"/>
      <c r="UI532" s="50"/>
      <c r="UJ532" s="50"/>
      <c r="UK532" s="50"/>
      <c r="UL532" s="50"/>
      <c r="UM532" s="50"/>
      <c r="UN532" s="50"/>
      <c r="UO532" s="50"/>
      <c r="UP532" s="50"/>
      <c r="UQ532" s="50"/>
      <c r="UR532" s="50"/>
      <c r="US532" s="50"/>
      <c r="UT532" s="50"/>
      <c r="UU532" s="50"/>
      <c r="UV532" s="50"/>
      <c r="UW532" s="50"/>
      <c r="UX532" s="50"/>
      <c r="UY532" s="50"/>
      <c r="UZ532" s="50"/>
      <c r="VA532" s="50"/>
      <c r="VB532" s="50"/>
      <c r="VC532" s="50"/>
      <c r="VD532" s="50"/>
      <c r="VE532" s="50"/>
      <c r="VF532" s="50"/>
      <c r="VG532" s="50"/>
      <c r="VH532" s="50"/>
      <c r="VI532" s="50"/>
      <c r="VJ532" s="50"/>
      <c r="VK532" s="50"/>
      <c r="VL532" s="50"/>
      <c r="VM532" s="50"/>
      <c r="VN532" s="50"/>
      <c r="VO532" s="50"/>
      <c r="VP532" s="50"/>
      <c r="VQ532" s="50"/>
      <c r="VR532" s="50"/>
      <c r="VS532" s="50"/>
      <c r="VT532" s="50"/>
      <c r="VU532" s="50"/>
      <c r="VV532" s="50"/>
      <c r="VW532" s="50"/>
      <c r="VX532" s="50"/>
      <c r="VY532" s="50"/>
      <c r="VZ532" s="50"/>
      <c r="WA532" s="50"/>
      <c r="WB532" s="50"/>
      <c r="WC532" s="50"/>
      <c r="WD532" s="50"/>
      <c r="WE532" s="50"/>
      <c r="WF532" s="50"/>
      <c r="WG532" s="50"/>
      <c r="WH532" s="50"/>
      <c r="WI532" s="50"/>
      <c r="WJ532" s="50"/>
      <c r="WK532" s="50"/>
      <c r="WL532" s="50"/>
      <c r="WM532" s="50"/>
      <c r="WN532" s="50"/>
      <c r="WO532" s="50"/>
      <c r="WP532" s="50"/>
      <c r="WQ532" s="50"/>
      <c r="WR532" s="50"/>
      <c r="WS532" s="50"/>
      <c r="WT532" s="50"/>
      <c r="WU532" s="50"/>
      <c r="WV532" s="50"/>
      <c r="WW532" s="50"/>
      <c r="WX532" s="50"/>
      <c r="WY532" s="50"/>
      <c r="WZ532" s="50"/>
      <c r="XA532" s="50"/>
      <c r="XB532" s="50"/>
      <c r="XC532" s="50"/>
      <c r="XD532" s="50"/>
      <c r="XE532" s="50"/>
      <c r="XF532" s="50"/>
      <c r="XG532" s="50"/>
      <c r="XH532" s="50"/>
      <c r="XI532" s="50"/>
      <c r="XJ532" s="50"/>
      <c r="XK532" s="50"/>
      <c r="XL532" s="50"/>
      <c r="XM532" s="50"/>
      <c r="XN532" s="50"/>
      <c r="XO532" s="50"/>
      <c r="XP532" s="50"/>
      <c r="XQ532" s="50"/>
      <c r="XR532" s="50"/>
      <c r="XS532" s="50"/>
      <c r="XT532" s="50"/>
      <c r="XU532" s="50"/>
      <c r="XV532" s="50"/>
      <c r="XW532" s="50"/>
      <c r="XX532" s="50"/>
      <c r="XY532" s="50"/>
      <c r="XZ532" s="50"/>
      <c r="YA532" s="50"/>
      <c r="YB532" s="50"/>
      <c r="YC532" s="50"/>
      <c r="YD532" s="50"/>
      <c r="YE532" s="50"/>
      <c r="YF532" s="50"/>
      <c r="YG532" s="50"/>
      <c r="YH532" s="50"/>
      <c r="YI532" s="50"/>
      <c r="YJ532" s="50"/>
      <c r="YK532" s="50"/>
      <c r="YL532" s="50"/>
      <c r="YM532" s="50"/>
      <c r="YN532" s="50"/>
      <c r="YO532" s="50"/>
      <c r="YP532" s="50"/>
      <c r="YQ532" s="50"/>
      <c r="YR532" s="50"/>
      <c r="YS532" s="50"/>
      <c r="YT532" s="50"/>
      <c r="YU532" s="50"/>
      <c r="YV532" s="50"/>
      <c r="YW532" s="50"/>
      <c r="YX532" s="50"/>
      <c r="YY532" s="50"/>
      <c r="YZ532" s="50"/>
      <c r="ZA532" s="50"/>
      <c r="ZB532" s="50"/>
      <c r="ZC532" s="50"/>
      <c r="ZD532" s="50"/>
      <c r="ZE532" s="50"/>
    </row>
    <row r="533" spans="1:681" s="3" customFormat="1" ht="23.25" customHeight="1">
      <c r="A533" s="11"/>
      <c r="B533" s="11"/>
      <c r="C533" s="161" t="s">
        <v>7</v>
      </c>
      <c r="D533" s="158"/>
      <c r="E533" s="159"/>
      <c r="F533" s="160">
        <f>SUM(F519:F532)</f>
        <v>980</v>
      </c>
      <c r="G533" s="160">
        <f t="shared" ref="G533:K533" si="53">SUM(G519:G532)</f>
        <v>0</v>
      </c>
      <c r="H533" s="160">
        <f t="shared" si="53"/>
        <v>0</v>
      </c>
      <c r="I533" s="160">
        <f t="shared" si="53"/>
        <v>980</v>
      </c>
      <c r="J533" s="160">
        <f t="shared" si="53"/>
        <v>0</v>
      </c>
      <c r="K533" s="160">
        <f t="shared" si="53"/>
        <v>0</v>
      </c>
      <c r="L533" s="11"/>
      <c r="M533" s="90"/>
      <c r="N533" s="43"/>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c r="BU533" s="50"/>
      <c r="BV533" s="50"/>
      <c r="BW533" s="50"/>
      <c r="BX533" s="50"/>
      <c r="BY533" s="50"/>
      <c r="BZ533" s="50"/>
      <c r="CA533" s="50"/>
      <c r="CB533" s="50"/>
      <c r="CC533" s="50"/>
      <c r="CD533" s="50"/>
      <c r="CE533" s="50"/>
      <c r="CF533" s="50"/>
      <c r="CG533" s="50"/>
      <c r="CH533" s="50"/>
      <c r="CI533" s="50"/>
      <c r="CJ533" s="50"/>
      <c r="CK533" s="50"/>
      <c r="CL533" s="50"/>
      <c r="CM533" s="50"/>
      <c r="CN533" s="50"/>
      <c r="CO533" s="50"/>
      <c r="CP533" s="50"/>
      <c r="CQ533" s="50"/>
      <c r="CR533" s="50"/>
      <c r="CS533" s="50"/>
      <c r="CT533" s="50"/>
      <c r="CU533" s="50"/>
      <c r="CV533" s="50"/>
      <c r="CW533" s="50"/>
      <c r="CX533" s="50"/>
      <c r="CY533" s="50"/>
      <c r="CZ533" s="50"/>
      <c r="DA533" s="50"/>
      <c r="DB533" s="50"/>
      <c r="DC533" s="50"/>
      <c r="DD533" s="50"/>
      <c r="DE533" s="50"/>
      <c r="DF533" s="50"/>
      <c r="DG533" s="50"/>
      <c r="DH533" s="50"/>
      <c r="DI533" s="50"/>
      <c r="DJ533" s="50"/>
      <c r="DK533" s="50"/>
      <c r="DL533" s="50"/>
      <c r="DM533" s="50"/>
      <c r="DN533" s="50"/>
      <c r="DO533" s="50"/>
      <c r="DP533" s="50"/>
      <c r="DQ533" s="50"/>
      <c r="DR533" s="50"/>
      <c r="DS533" s="50"/>
      <c r="DT533" s="50"/>
      <c r="DU533" s="50"/>
      <c r="DV533" s="50"/>
      <c r="DW533" s="50"/>
      <c r="DX533" s="50"/>
      <c r="DY533" s="50"/>
      <c r="DZ533" s="50"/>
      <c r="EA533" s="50"/>
      <c r="EB533" s="50"/>
      <c r="EC533" s="50"/>
      <c r="ED533" s="50"/>
      <c r="EE533" s="50"/>
      <c r="EF533" s="50"/>
      <c r="EG533" s="50"/>
      <c r="EH533" s="50"/>
      <c r="EI533" s="50"/>
      <c r="EJ533" s="50"/>
      <c r="EK533" s="50"/>
      <c r="EL533" s="50"/>
      <c r="EM533" s="50"/>
      <c r="EN533" s="50"/>
      <c r="EO533" s="50"/>
      <c r="EP533" s="50"/>
      <c r="EQ533" s="50"/>
      <c r="ER533" s="50"/>
      <c r="ES533" s="50"/>
      <c r="ET533" s="50"/>
      <c r="EU533" s="50"/>
      <c r="EV533" s="50"/>
      <c r="EW533" s="50"/>
      <c r="EX533" s="50"/>
      <c r="EY533" s="50"/>
      <c r="EZ533" s="50"/>
      <c r="FA533" s="50"/>
      <c r="FB533" s="50"/>
      <c r="FC533" s="50"/>
      <c r="FD533" s="50"/>
      <c r="FE533" s="50"/>
      <c r="FF533" s="50"/>
      <c r="FG533" s="50"/>
      <c r="FH533" s="50"/>
      <c r="FI533" s="50"/>
      <c r="FJ533" s="50"/>
      <c r="FK533" s="50"/>
      <c r="FL533" s="50"/>
      <c r="FM533" s="50"/>
      <c r="FN533" s="50"/>
      <c r="FO533" s="50"/>
      <c r="FP533" s="50"/>
      <c r="FQ533" s="50"/>
      <c r="FR533" s="50"/>
      <c r="FS533" s="50"/>
      <c r="FT533" s="50"/>
      <c r="FU533" s="50"/>
      <c r="FV533" s="50"/>
      <c r="FW533" s="50"/>
      <c r="FX533" s="50"/>
      <c r="FY533" s="50"/>
      <c r="FZ533" s="50"/>
      <c r="GA533" s="50"/>
      <c r="GB533" s="50"/>
      <c r="GC533" s="50"/>
      <c r="GD533" s="50"/>
      <c r="GE533" s="50"/>
      <c r="GF533" s="50"/>
      <c r="GG533" s="50"/>
      <c r="GH533" s="50"/>
      <c r="GI533" s="50"/>
      <c r="GJ533" s="50"/>
      <c r="GK533" s="50"/>
      <c r="GL533" s="50"/>
      <c r="GM533" s="50"/>
      <c r="GN533" s="50"/>
      <c r="GO533" s="50"/>
      <c r="GP533" s="50"/>
      <c r="GQ533" s="50"/>
      <c r="GR533" s="50"/>
      <c r="GS533" s="50"/>
      <c r="GT533" s="50"/>
      <c r="GU533" s="50"/>
      <c r="GV533" s="50"/>
      <c r="GW533" s="50"/>
      <c r="GX533" s="50"/>
      <c r="GY533" s="50"/>
      <c r="GZ533" s="50"/>
      <c r="HA533" s="50"/>
      <c r="HB533" s="50"/>
      <c r="HC533" s="50"/>
      <c r="HD533" s="50"/>
      <c r="HE533" s="50"/>
      <c r="HF533" s="50"/>
      <c r="HG533" s="50"/>
      <c r="HH533" s="50"/>
      <c r="HI533" s="50"/>
      <c r="HJ533" s="50"/>
      <c r="HK533" s="50"/>
      <c r="HL533" s="50"/>
      <c r="HM533" s="50"/>
      <c r="HN533" s="50"/>
      <c r="HO533" s="50"/>
      <c r="HP533" s="50"/>
      <c r="HQ533" s="50"/>
      <c r="HR533" s="50"/>
      <c r="HS533" s="50"/>
      <c r="HT533" s="50"/>
      <c r="HU533" s="50"/>
      <c r="HV533" s="50"/>
      <c r="HW533" s="50"/>
      <c r="HX533" s="50"/>
      <c r="HY533" s="50"/>
      <c r="HZ533" s="50"/>
      <c r="IA533" s="50"/>
      <c r="IB533" s="50"/>
      <c r="IC533" s="50"/>
      <c r="ID533" s="50"/>
      <c r="IE533" s="50"/>
      <c r="IF533" s="50"/>
      <c r="IG533" s="50"/>
      <c r="IH533" s="50"/>
      <c r="II533" s="50"/>
      <c r="IJ533" s="50"/>
      <c r="IK533" s="50"/>
      <c r="IL533" s="50"/>
      <c r="IM533" s="50"/>
      <c r="IN533" s="50"/>
      <c r="IO533" s="50"/>
      <c r="IP533" s="50"/>
      <c r="IQ533" s="50"/>
      <c r="IR533" s="50"/>
      <c r="IS533" s="50"/>
      <c r="IT533" s="50"/>
      <c r="IU533" s="50"/>
      <c r="IV533" s="50"/>
      <c r="IW533" s="50"/>
      <c r="IX533" s="50"/>
      <c r="IY533" s="50"/>
      <c r="IZ533" s="50"/>
      <c r="JA533" s="50"/>
      <c r="JB533" s="50"/>
      <c r="JC533" s="50"/>
      <c r="JD533" s="50"/>
      <c r="JE533" s="50"/>
      <c r="JF533" s="50"/>
      <c r="JG533" s="50"/>
      <c r="JH533" s="50"/>
      <c r="JI533" s="50"/>
      <c r="JJ533" s="50"/>
      <c r="JK533" s="50"/>
      <c r="JL533" s="50"/>
      <c r="JM533" s="50"/>
      <c r="JN533" s="50"/>
      <c r="JO533" s="50"/>
      <c r="JP533" s="50"/>
      <c r="JQ533" s="50"/>
      <c r="JR533" s="50"/>
      <c r="JS533" s="50"/>
      <c r="JT533" s="50"/>
      <c r="JU533" s="50"/>
      <c r="JV533" s="50"/>
      <c r="JW533" s="50"/>
      <c r="JX533" s="50"/>
      <c r="JY533" s="50"/>
      <c r="JZ533" s="50"/>
      <c r="KA533" s="50"/>
      <c r="KB533" s="50"/>
      <c r="KC533" s="50"/>
      <c r="KD533" s="50"/>
      <c r="KE533" s="50"/>
      <c r="KF533" s="50"/>
      <c r="KG533" s="50"/>
      <c r="KH533" s="50"/>
      <c r="KI533" s="50"/>
      <c r="KJ533" s="50"/>
      <c r="KK533" s="50"/>
      <c r="KL533" s="50"/>
      <c r="KM533" s="50"/>
      <c r="KN533" s="50"/>
      <c r="KO533" s="50"/>
      <c r="KP533" s="50"/>
      <c r="KQ533" s="50"/>
      <c r="KR533" s="50"/>
      <c r="KS533" s="50"/>
      <c r="KT533" s="50"/>
      <c r="KU533" s="50"/>
      <c r="KV533" s="50"/>
      <c r="KW533" s="50"/>
      <c r="KX533" s="50"/>
      <c r="KY533" s="50"/>
      <c r="KZ533" s="50"/>
      <c r="LA533" s="50"/>
      <c r="LB533" s="50"/>
      <c r="LC533" s="50"/>
      <c r="LD533" s="50"/>
      <c r="LE533" s="50"/>
      <c r="LF533" s="50"/>
      <c r="LG533" s="50"/>
      <c r="LH533" s="50"/>
      <c r="LI533" s="50"/>
      <c r="LJ533" s="50"/>
      <c r="LK533" s="50"/>
      <c r="LL533" s="50"/>
      <c r="LM533" s="50"/>
      <c r="LN533" s="50"/>
      <c r="LO533" s="50"/>
      <c r="LP533" s="50"/>
      <c r="LQ533" s="50"/>
      <c r="LR533" s="50"/>
      <c r="LS533" s="50"/>
      <c r="LT533" s="50"/>
      <c r="LU533" s="50"/>
      <c r="LV533" s="50"/>
      <c r="LW533" s="50"/>
      <c r="LX533" s="50"/>
      <c r="LY533" s="50"/>
      <c r="LZ533" s="50"/>
      <c r="MA533" s="50"/>
      <c r="MB533" s="50"/>
      <c r="MC533" s="50"/>
      <c r="MD533" s="50"/>
      <c r="ME533" s="50"/>
      <c r="MF533" s="50"/>
      <c r="MG533" s="50"/>
      <c r="MH533" s="50"/>
      <c r="MI533" s="50"/>
      <c r="MJ533" s="50"/>
      <c r="MK533" s="50"/>
      <c r="ML533" s="50"/>
      <c r="MM533" s="50"/>
      <c r="MN533" s="50"/>
      <c r="MO533" s="50"/>
      <c r="MP533" s="50"/>
      <c r="MQ533" s="50"/>
      <c r="MR533" s="50"/>
      <c r="MS533" s="50"/>
      <c r="MT533" s="50"/>
      <c r="MU533" s="50"/>
      <c r="MV533" s="50"/>
      <c r="MW533" s="50"/>
      <c r="MX533" s="50"/>
      <c r="MY533" s="50"/>
      <c r="MZ533" s="50"/>
      <c r="NA533" s="50"/>
      <c r="NB533" s="50"/>
      <c r="NC533" s="50"/>
      <c r="ND533" s="50"/>
      <c r="NE533" s="50"/>
      <c r="NF533" s="50"/>
      <c r="NG533" s="50"/>
      <c r="NH533" s="50"/>
      <c r="NI533" s="50"/>
      <c r="NJ533" s="50"/>
      <c r="NK533" s="50"/>
      <c r="NL533" s="50"/>
      <c r="NM533" s="50"/>
      <c r="NN533" s="50"/>
      <c r="NO533" s="50"/>
      <c r="NP533" s="50"/>
      <c r="NQ533" s="50"/>
      <c r="NR533" s="50"/>
      <c r="NS533" s="50"/>
      <c r="NT533" s="50"/>
      <c r="NU533" s="50"/>
      <c r="NV533" s="50"/>
      <c r="NW533" s="50"/>
      <c r="NX533" s="50"/>
      <c r="NY533" s="50"/>
      <c r="NZ533" s="50"/>
      <c r="OA533" s="50"/>
      <c r="OB533" s="50"/>
      <c r="OC533" s="50"/>
      <c r="OD533" s="50"/>
      <c r="OE533" s="50"/>
      <c r="OF533" s="50"/>
      <c r="OG533" s="50"/>
      <c r="OH533" s="50"/>
      <c r="OI533" s="50"/>
      <c r="OJ533" s="50"/>
      <c r="OK533" s="50"/>
      <c r="OL533" s="50"/>
      <c r="OM533" s="50"/>
      <c r="ON533" s="50"/>
      <c r="OO533" s="50"/>
      <c r="OP533" s="50"/>
      <c r="OQ533" s="50"/>
      <c r="OR533" s="50"/>
      <c r="OS533" s="50"/>
      <c r="OT533" s="50"/>
      <c r="OU533" s="50"/>
      <c r="OV533" s="50"/>
      <c r="OW533" s="50"/>
      <c r="OX533" s="50"/>
      <c r="OY533" s="50"/>
      <c r="OZ533" s="50"/>
      <c r="PA533" s="50"/>
      <c r="PB533" s="50"/>
      <c r="PC533" s="50"/>
      <c r="PD533" s="50"/>
      <c r="PE533" s="50"/>
      <c r="PF533" s="50"/>
      <c r="PG533" s="50"/>
      <c r="PH533" s="50"/>
      <c r="PI533" s="50"/>
      <c r="PJ533" s="50"/>
      <c r="PK533" s="50"/>
      <c r="PL533" s="50"/>
      <c r="PM533" s="50"/>
      <c r="PN533" s="50"/>
      <c r="PO533" s="50"/>
      <c r="PP533" s="50"/>
      <c r="PQ533" s="50"/>
      <c r="PR533" s="50"/>
      <c r="PS533" s="50"/>
      <c r="PT533" s="50"/>
      <c r="PU533" s="50"/>
      <c r="PV533" s="50"/>
      <c r="PW533" s="50"/>
      <c r="PX533" s="50"/>
      <c r="PY533" s="50"/>
      <c r="PZ533" s="50"/>
      <c r="QA533" s="50"/>
      <c r="QB533" s="50"/>
      <c r="QC533" s="50"/>
      <c r="QD533" s="50"/>
      <c r="QE533" s="50"/>
      <c r="QF533" s="50"/>
      <c r="QG533" s="50"/>
      <c r="QH533" s="50"/>
      <c r="QI533" s="50"/>
      <c r="QJ533" s="50"/>
      <c r="QK533" s="50"/>
      <c r="QL533" s="50"/>
      <c r="QM533" s="50"/>
      <c r="QN533" s="50"/>
      <c r="QO533" s="50"/>
      <c r="QP533" s="50"/>
      <c r="QQ533" s="50"/>
      <c r="QR533" s="50"/>
      <c r="QS533" s="50"/>
      <c r="QT533" s="50"/>
      <c r="QU533" s="50"/>
      <c r="QV533" s="50"/>
      <c r="QW533" s="50"/>
      <c r="QX533" s="50"/>
      <c r="QY533" s="50"/>
      <c r="QZ533" s="50"/>
      <c r="RA533" s="50"/>
      <c r="RB533" s="50"/>
      <c r="RC533" s="50"/>
      <c r="RD533" s="50"/>
      <c r="RE533" s="50"/>
      <c r="RF533" s="50"/>
      <c r="RG533" s="50"/>
      <c r="RH533" s="50"/>
      <c r="RI533" s="50"/>
      <c r="RJ533" s="50"/>
      <c r="RK533" s="50"/>
      <c r="RL533" s="50"/>
      <c r="RM533" s="50"/>
      <c r="RN533" s="50"/>
      <c r="RO533" s="50"/>
      <c r="RP533" s="50"/>
      <c r="RQ533" s="50"/>
      <c r="RR533" s="50"/>
      <c r="RS533" s="50"/>
      <c r="RT533" s="50"/>
      <c r="RU533" s="50"/>
      <c r="RV533" s="50"/>
      <c r="RW533" s="50"/>
      <c r="RX533" s="50"/>
      <c r="RY533" s="50"/>
      <c r="RZ533" s="50"/>
      <c r="SA533" s="50"/>
      <c r="SB533" s="50"/>
      <c r="SC533" s="50"/>
      <c r="SD533" s="50"/>
      <c r="SE533" s="50"/>
      <c r="SF533" s="50"/>
      <c r="SG533" s="50"/>
      <c r="SH533" s="50"/>
      <c r="SI533" s="50"/>
      <c r="SJ533" s="50"/>
      <c r="SK533" s="50"/>
      <c r="SL533" s="50"/>
      <c r="SM533" s="50"/>
      <c r="SN533" s="50"/>
      <c r="SO533" s="50"/>
      <c r="SP533" s="50"/>
      <c r="SQ533" s="50"/>
      <c r="SR533" s="50"/>
      <c r="SS533" s="50"/>
      <c r="ST533" s="50"/>
      <c r="SU533" s="50"/>
      <c r="SV533" s="50"/>
      <c r="SW533" s="50"/>
      <c r="SX533" s="50"/>
      <c r="SY533" s="50"/>
      <c r="SZ533" s="50"/>
      <c r="TA533" s="50"/>
      <c r="TB533" s="50"/>
      <c r="TC533" s="50"/>
      <c r="TD533" s="50"/>
      <c r="TE533" s="50"/>
      <c r="TF533" s="50"/>
      <c r="TG533" s="50"/>
      <c r="TH533" s="50"/>
      <c r="TI533" s="50"/>
      <c r="TJ533" s="50"/>
      <c r="TK533" s="50"/>
      <c r="TL533" s="50"/>
      <c r="TM533" s="50"/>
      <c r="TN533" s="50"/>
      <c r="TO533" s="50"/>
      <c r="TP533" s="50"/>
      <c r="TQ533" s="50"/>
      <c r="TR533" s="50"/>
      <c r="TS533" s="50"/>
      <c r="TT533" s="50"/>
      <c r="TU533" s="50"/>
      <c r="TV533" s="50"/>
      <c r="TW533" s="50"/>
      <c r="TX533" s="50"/>
      <c r="TY533" s="50"/>
      <c r="TZ533" s="50"/>
      <c r="UA533" s="50"/>
      <c r="UB533" s="50"/>
      <c r="UC533" s="50"/>
      <c r="UD533" s="50"/>
      <c r="UE533" s="50"/>
      <c r="UF533" s="50"/>
      <c r="UG533" s="50"/>
      <c r="UH533" s="50"/>
      <c r="UI533" s="50"/>
      <c r="UJ533" s="50"/>
      <c r="UK533" s="50"/>
      <c r="UL533" s="50"/>
      <c r="UM533" s="50"/>
      <c r="UN533" s="50"/>
      <c r="UO533" s="50"/>
      <c r="UP533" s="50"/>
      <c r="UQ533" s="50"/>
      <c r="UR533" s="50"/>
      <c r="US533" s="50"/>
      <c r="UT533" s="50"/>
      <c r="UU533" s="50"/>
      <c r="UV533" s="50"/>
      <c r="UW533" s="50"/>
      <c r="UX533" s="50"/>
      <c r="UY533" s="50"/>
      <c r="UZ533" s="50"/>
      <c r="VA533" s="50"/>
      <c r="VB533" s="50"/>
      <c r="VC533" s="50"/>
      <c r="VD533" s="50"/>
      <c r="VE533" s="50"/>
      <c r="VF533" s="50"/>
      <c r="VG533" s="50"/>
      <c r="VH533" s="50"/>
      <c r="VI533" s="50"/>
      <c r="VJ533" s="50"/>
      <c r="VK533" s="50"/>
      <c r="VL533" s="50"/>
      <c r="VM533" s="50"/>
      <c r="VN533" s="50"/>
      <c r="VO533" s="50"/>
      <c r="VP533" s="50"/>
      <c r="VQ533" s="50"/>
      <c r="VR533" s="50"/>
      <c r="VS533" s="50"/>
      <c r="VT533" s="50"/>
      <c r="VU533" s="50"/>
      <c r="VV533" s="50"/>
      <c r="VW533" s="50"/>
      <c r="VX533" s="50"/>
      <c r="VY533" s="50"/>
      <c r="VZ533" s="50"/>
      <c r="WA533" s="50"/>
      <c r="WB533" s="50"/>
      <c r="WC533" s="50"/>
      <c r="WD533" s="50"/>
      <c r="WE533" s="50"/>
      <c r="WF533" s="50"/>
      <c r="WG533" s="50"/>
      <c r="WH533" s="50"/>
      <c r="WI533" s="50"/>
      <c r="WJ533" s="50"/>
      <c r="WK533" s="50"/>
      <c r="WL533" s="50"/>
      <c r="WM533" s="50"/>
      <c r="WN533" s="50"/>
      <c r="WO533" s="50"/>
      <c r="WP533" s="50"/>
      <c r="WQ533" s="50"/>
      <c r="WR533" s="50"/>
      <c r="WS533" s="50"/>
      <c r="WT533" s="50"/>
      <c r="WU533" s="50"/>
      <c r="WV533" s="50"/>
      <c r="WW533" s="50"/>
      <c r="WX533" s="50"/>
      <c r="WY533" s="50"/>
      <c r="WZ533" s="50"/>
      <c r="XA533" s="50"/>
      <c r="XB533" s="50"/>
      <c r="XC533" s="50"/>
      <c r="XD533" s="50"/>
      <c r="XE533" s="50"/>
      <c r="XF533" s="50"/>
      <c r="XG533" s="50"/>
      <c r="XH533" s="50"/>
      <c r="XI533" s="50"/>
      <c r="XJ533" s="50"/>
      <c r="XK533" s="50"/>
      <c r="XL533" s="50"/>
      <c r="XM533" s="50"/>
      <c r="XN533" s="50"/>
      <c r="XO533" s="50"/>
      <c r="XP533" s="50"/>
      <c r="XQ533" s="50"/>
      <c r="XR533" s="50"/>
      <c r="XS533" s="50"/>
      <c r="XT533" s="50"/>
      <c r="XU533" s="50"/>
      <c r="XV533" s="50"/>
      <c r="XW533" s="50"/>
      <c r="XX533" s="50"/>
      <c r="XY533" s="50"/>
      <c r="XZ533" s="50"/>
      <c r="YA533" s="50"/>
      <c r="YB533" s="50"/>
      <c r="YC533" s="50"/>
      <c r="YD533" s="50"/>
      <c r="YE533" s="50"/>
      <c r="YF533" s="50"/>
      <c r="YG533" s="50"/>
      <c r="YH533" s="50"/>
      <c r="YI533" s="50"/>
      <c r="YJ533" s="50"/>
      <c r="YK533" s="50"/>
      <c r="YL533" s="50"/>
      <c r="YM533" s="50"/>
      <c r="YN533" s="50"/>
      <c r="YO533" s="50"/>
      <c r="YP533" s="50"/>
      <c r="YQ533" s="50"/>
      <c r="YR533" s="50"/>
      <c r="YS533" s="50"/>
      <c r="YT533" s="50"/>
      <c r="YU533" s="50"/>
      <c r="YV533" s="50"/>
      <c r="YW533" s="50"/>
      <c r="YX533" s="50"/>
      <c r="YY533" s="50"/>
      <c r="YZ533" s="50"/>
      <c r="ZA533" s="50"/>
      <c r="ZB533" s="50"/>
      <c r="ZC533" s="50"/>
      <c r="ZD533" s="50"/>
      <c r="ZE533" s="50"/>
    </row>
    <row r="534" spans="1:681" s="63" customFormat="1" ht="24" customHeight="1">
      <c r="A534" s="213" t="s">
        <v>1332</v>
      </c>
      <c r="B534" s="213"/>
      <c r="C534" s="213"/>
      <c r="D534" s="213"/>
      <c r="E534" s="213"/>
      <c r="F534" s="213"/>
      <c r="G534" s="213"/>
      <c r="H534" s="213"/>
      <c r="I534" s="213"/>
      <c r="J534" s="213"/>
      <c r="K534" s="213"/>
      <c r="L534" s="213"/>
      <c r="M534" s="213"/>
      <c r="N534" s="62"/>
      <c r="O534" s="62"/>
      <c r="P534" s="62"/>
      <c r="Q534" s="62"/>
      <c r="R534" s="62"/>
      <c r="S534" s="62"/>
      <c r="T534" s="62"/>
      <c r="U534" s="62"/>
      <c r="V534" s="62"/>
      <c r="W534" s="62"/>
      <c r="X534" s="62"/>
      <c r="Y534" s="62"/>
      <c r="Z534" s="62"/>
      <c r="AA534" s="62"/>
      <c r="AB534" s="62"/>
      <c r="AC534" s="62"/>
      <c r="AD534" s="62"/>
      <c r="AE534" s="62"/>
      <c r="AF534" s="62"/>
      <c r="AG534" s="62"/>
      <c r="AH534" s="62"/>
      <c r="AI534" s="62"/>
      <c r="AJ534" s="62"/>
      <c r="AK534" s="62"/>
      <c r="AL534" s="62"/>
      <c r="AM534" s="62"/>
      <c r="AN534" s="62"/>
      <c r="AO534" s="62"/>
      <c r="AP534" s="62"/>
      <c r="AQ534" s="62"/>
      <c r="AR534" s="62"/>
      <c r="AS534" s="62"/>
      <c r="AT534" s="62"/>
      <c r="AU534" s="62"/>
      <c r="AV534" s="62"/>
      <c r="AW534" s="62"/>
      <c r="AX534" s="62"/>
      <c r="AY534" s="62"/>
      <c r="AZ534" s="62"/>
      <c r="BA534" s="62"/>
      <c r="BB534" s="62"/>
      <c r="BC534" s="62"/>
      <c r="BD534" s="62"/>
      <c r="BE534" s="62"/>
      <c r="BF534" s="62"/>
      <c r="BG534" s="62"/>
      <c r="BH534" s="62"/>
      <c r="BI534" s="62"/>
      <c r="BJ534" s="62"/>
      <c r="BK534" s="62"/>
      <c r="BL534" s="62"/>
      <c r="BM534" s="62"/>
      <c r="BN534" s="62"/>
      <c r="BO534" s="62"/>
      <c r="BP534" s="62"/>
      <c r="BQ534" s="62"/>
      <c r="BR534" s="62"/>
      <c r="BS534" s="62"/>
      <c r="BT534" s="62"/>
      <c r="BU534" s="62"/>
      <c r="BV534" s="62"/>
      <c r="BW534" s="62"/>
      <c r="BX534" s="62"/>
      <c r="BY534" s="62"/>
      <c r="BZ534" s="62"/>
      <c r="CA534" s="62"/>
      <c r="CB534" s="62"/>
      <c r="CC534" s="62"/>
      <c r="CD534" s="62"/>
      <c r="CE534" s="62"/>
      <c r="CF534" s="62"/>
      <c r="CG534" s="62"/>
      <c r="CH534" s="62"/>
      <c r="CI534" s="62"/>
      <c r="CJ534" s="62"/>
      <c r="CK534" s="62"/>
      <c r="CL534" s="62"/>
      <c r="CM534" s="62"/>
      <c r="CN534" s="62"/>
      <c r="CO534" s="62"/>
      <c r="CP534" s="62"/>
      <c r="CQ534" s="62"/>
      <c r="CR534" s="62"/>
      <c r="CS534" s="62"/>
      <c r="CT534" s="62"/>
      <c r="CU534" s="62"/>
      <c r="CV534" s="62"/>
      <c r="CW534" s="62"/>
      <c r="CX534" s="62"/>
      <c r="CY534" s="62"/>
      <c r="CZ534" s="62"/>
      <c r="DA534" s="62"/>
      <c r="DB534" s="62"/>
      <c r="DC534" s="62"/>
      <c r="DD534" s="62"/>
      <c r="DE534" s="62"/>
      <c r="DF534" s="62"/>
      <c r="DG534" s="62"/>
      <c r="DH534" s="62"/>
      <c r="DI534" s="62"/>
      <c r="DJ534" s="62"/>
      <c r="DK534" s="62"/>
      <c r="DL534" s="62"/>
      <c r="DM534" s="62"/>
      <c r="DN534" s="62"/>
      <c r="DO534" s="62"/>
      <c r="DP534" s="62"/>
      <c r="DQ534" s="62"/>
      <c r="DR534" s="62"/>
      <c r="DS534" s="62"/>
      <c r="DT534" s="62"/>
      <c r="DU534" s="62"/>
      <c r="DV534" s="62"/>
      <c r="DW534" s="62"/>
      <c r="DX534" s="62"/>
      <c r="DY534" s="62"/>
      <c r="DZ534" s="62"/>
      <c r="EA534" s="62"/>
      <c r="EB534" s="62"/>
      <c r="EC534" s="62"/>
      <c r="ED534" s="62"/>
      <c r="EE534" s="62"/>
      <c r="EF534" s="62"/>
      <c r="EG534" s="62"/>
      <c r="EH534" s="62"/>
      <c r="EI534" s="62"/>
      <c r="EJ534" s="62"/>
      <c r="EK534" s="62"/>
      <c r="EL534" s="62"/>
      <c r="EM534" s="62"/>
      <c r="EN534" s="62"/>
      <c r="EO534" s="62"/>
      <c r="EP534" s="62"/>
      <c r="EQ534" s="62"/>
      <c r="ER534" s="62"/>
      <c r="ES534" s="62"/>
      <c r="ET534" s="62"/>
      <c r="EU534" s="62"/>
      <c r="EV534" s="62"/>
      <c r="EW534" s="62"/>
      <c r="EX534" s="62"/>
      <c r="EY534" s="62"/>
      <c r="EZ534" s="62"/>
      <c r="FA534" s="62"/>
      <c r="FB534" s="62"/>
      <c r="FC534" s="62"/>
      <c r="FD534" s="62"/>
      <c r="FE534" s="62"/>
      <c r="FF534" s="62"/>
      <c r="FG534" s="62"/>
      <c r="FH534" s="62"/>
      <c r="FI534" s="62"/>
      <c r="FJ534" s="62"/>
      <c r="FK534" s="62"/>
      <c r="FL534" s="62"/>
      <c r="FM534" s="62"/>
      <c r="FN534" s="62"/>
      <c r="FO534" s="62"/>
      <c r="FP534" s="62"/>
      <c r="FQ534" s="62"/>
      <c r="FR534" s="62"/>
      <c r="FS534" s="62"/>
      <c r="FT534" s="62"/>
      <c r="FU534" s="62"/>
      <c r="FV534" s="62"/>
      <c r="FW534" s="62"/>
      <c r="FX534" s="62"/>
      <c r="FY534" s="62"/>
      <c r="FZ534" s="62"/>
      <c r="GA534" s="62"/>
      <c r="GB534" s="62"/>
      <c r="GC534" s="62"/>
      <c r="GD534" s="62"/>
      <c r="GE534" s="62"/>
      <c r="GF534" s="62"/>
      <c r="GG534" s="62"/>
      <c r="GH534" s="62"/>
      <c r="GI534" s="62"/>
      <c r="GJ534" s="62"/>
      <c r="GK534" s="62"/>
      <c r="GL534" s="62"/>
      <c r="GM534" s="62"/>
      <c r="GN534" s="62"/>
      <c r="GO534" s="62"/>
      <c r="GP534" s="62"/>
      <c r="GQ534" s="62"/>
      <c r="GR534" s="62"/>
      <c r="GS534" s="62"/>
      <c r="GT534" s="62"/>
      <c r="GU534" s="62"/>
      <c r="GV534" s="62"/>
      <c r="GW534" s="62"/>
      <c r="GX534" s="62"/>
      <c r="GY534" s="62"/>
      <c r="GZ534" s="62"/>
      <c r="HA534" s="62"/>
      <c r="HB534" s="62"/>
      <c r="HC534" s="62"/>
      <c r="HD534" s="62"/>
      <c r="HE534" s="62"/>
      <c r="HF534" s="62"/>
      <c r="HG534" s="62"/>
      <c r="HH534" s="62"/>
      <c r="HI534" s="62"/>
      <c r="HJ534" s="62"/>
      <c r="HK534" s="62"/>
      <c r="HL534" s="62"/>
      <c r="HM534" s="62"/>
      <c r="HN534" s="62"/>
      <c r="HO534" s="62"/>
      <c r="HP534" s="62"/>
      <c r="HQ534" s="62"/>
      <c r="HR534" s="62"/>
      <c r="HS534" s="62"/>
      <c r="HT534" s="62"/>
      <c r="HU534" s="62"/>
      <c r="HV534" s="62"/>
      <c r="HW534" s="62"/>
      <c r="HX534" s="62"/>
      <c r="HY534" s="62"/>
      <c r="HZ534" s="62"/>
      <c r="IA534" s="62"/>
      <c r="IB534" s="62"/>
      <c r="IC534" s="62"/>
      <c r="ID534" s="62"/>
      <c r="IE534" s="62"/>
      <c r="IF534" s="62"/>
      <c r="IG534" s="62"/>
      <c r="IH534" s="62"/>
      <c r="II534" s="62"/>
      <c r="IJ534" s="62"/>
      <c r="IK534" s="62"/>
      <c r="IL534" s="62"/>
      <c r="IM534" s="62"/>
      <c r="IN534" s="62"/>
      <c r="IO534" s="62"/>
      <c r="IP534" s="62"/>
      <c r="IQ534" s="62"/>
      <c r="IR534" s="62"/>
      <c r="IS534" s="62"/>
      <c r="IT534" s="62"/>
      <c r="IU534" s="62"/>
      <c r="IV534" s="62"/>
      <c r="IW534" s="62"/>
      <c r="IX534" s="62"/>
      <c r="IY534" s="62"/>
      <c r="IZ534" s="62"/>
      <c r="JA534" s="62"/>
      <c r="JB534" s="62"/>
      <c r="JC534" s="62"/>
      <c r="JD534" s="62"/>
      <c r="JE534" s="62"/>
      <c r="JF534" s="62"/>
      <c r="JG534" s="62"/>
      <c r="JH534" s="62"/>
      <c r="JI534" s="62"/>
      <c r="JJ534" s="62"/>
      <c r="JK534" s="62"/>
      <c r="JL534" s="62"/>
      <c r="JM534" s="62"/>
      <c r="JN534" s="62"/>
      <c r="JO534" s="62"/>
      <c r="JP534" s="62"/>
      <c r="JQ534" s="62"/>
      <c r="JR534" s="62"/>
      <c r="JS534" s="62"/>
      <c r="JT534" s="62"/>
      <c r="JU534" s="62"/>
      <c r="JV534" s="62"/>
      <c r="JW534" s="62"/>
      <c r="JX534" s="62"/>
      <c r="JY534" s="62"/>
      <c r="JZ534" s="62"/>
      <c r="KA534" s="62"/>
      <c r="KB534" s="62"/>
      <c r="KC534" s="62"/>
      <c r="KD534" s="62"/>
      <c r="KE534" s="62"/>
      <c r="KF534" s="62"/>
      <c r="KG534" s="62"/>
      <c r="KH534" s="62"/>
      <c r="KI534" s="62"/>
      <c r="KJ534" s="62"/>
      <c r="KK534" s="62"/>
      <c r="KL534" s="62"/>
      <c r="KM534" s="62"/>
      <c r="KN534" s="62"/>
      <c r="KO534" s="62"/>
      <c r="KP534" s="62"/>
      <c r="KQ534" s="62"/>
      <c r="KR534" s="62"/>
      <c r="KS534" s="62"/>
      <c r="KT534" s="62"/>
      <c r="KU534" s="62"/>
      <c r="KV534" s="62"/>
      <c r="KW534" s="62"/>
      <c r="KX534" s="62"/>
      <c r="KY534" s="62"/>
      <c r="KZ534" s="62"/>
      <c r="LA534" s="62"/>
      <c r="LB534" s="62"/>
      <c r="LC534" s="62"/>
      <c r="LD534" s="62"/>
      <c r="LE534" s="62"/>
      <c r="LF534" s="62"/>
      <c r="LG534" s="62"/>
      <c r="LH534" s="62"/>
      <c r="LI534" s="62"/>
      <c r="LJ534" s="62"/>
      <c r="LK534" s="62"/>
      <c r="LL534" s="62"/>
      <c r="LM534" s="62"/>
      <c r="LN534" s="62"/>
      <c r="LO534" s="62"/>
      <c r="LP534" s="62"/>
      <c r="LQ534" s="62"/>
      <c r="LR534" s="62"/>
      <c r="LS534" s="62"/>
      <c r="LT534" s="62"/>
      <c r="LU534" s="62"/>
      <c r="LV534" s="62"/>
      <c r="LW534" s="62"/>
      <c r="LX534" s="62"/>
      <c r="LY534" s="62"/>
      <c r="LZ534" s="62"/>
      <c r="MA534" s="62"/>
      <c r="MB534" s="62"/>
      <c r="MC534" s="62"/>
      <c r="MD534" s="62"/>
      <c r="ME534" s="62"/>
      <c r="MF534" s="62"/>
      <c r="MG534" s="62"/>
      <c r="MH534" s="62"/>
      <c r="MI534" s="62"/>
      <c r="MJ534" s="62"/>
      <c r="MK534" s="62"/>
      <c r="ML534" s="62"/>
      <c r="MM534" s="62"/>
      <c r="MN534" s="62"/>
      <c r="MO534" s="62"/>
      <c r="MP534" s="62"/>
      <c r="MQ534" s="62"/>
      <c r="MR534" s="62"/>
      <c r="MS534" s="62"/>
      <c r="MT534" s="62"/>
      <c r="MU534" s="62"/>
      <c r="MV534" s="62"/>
      <c r="MW534" s="62"/>
      <c r="MX534" s="62"/>
      <c r="MY534" s="62"/>
      <c r="MZ534" s="62"/>
      <c r="NA534" s="62"/>
      <c r="NB534" s="62"/>
      <c r="NC534" s="62"/>
      <c r="ND534" s="62"/>
      <c r="NE534" s="62"/>
      <c r="NF534" s="62"/>
      <c r="NG534" s="62"/>
      <c r="NH534" s="62"/>
      <c r="NI534" s="62"/>
      <c r="NJ534" s="62"/>
      <c r="NK534" s="62"/>
      <c r="NL534" s="62"/>
      <c r="NM534" s="62"/>
      <c r="NN534" s="62"/>
      <c r="NO534" s="62"/>
      <c r="NP534" s="62"/>
      <c r="NQ534" s="62"/>
      <c r="NR534" s="62"/>
      <c r="NS534" s="62"/>
      <c r="NT534" s="62"/>
      <c r="NU534" s="62"/>
      <c r="NV534" s="62"/>
      <c r="NW534" s="62"/>
      <c r="NX534" s="62"/>
      <c r="NY534" s="62"/>
      <c r="NZ534" s="62"/>
      <c r="OA534" s="62"/>
      <c r="OB534" s="62"/>
      <c r="OC534" s="62"/>
      <c r="OD534" s="62"/>
      <c r="OE534" s="62"/>
      <c r="OF534" s="62"/>
      <c r="OG534" s="62"/>
      <c r="OH534" s="62"/>
      <c r="OI534" s="62"/>
      <c r="OJ534" s="62"/>
      <c r="OK534" s="62"/>
      <c r="OL534" s="62"/>
      <c r="OM534" s="62"/>
      <c r="ON534" s="62"/>
      <c r="OO534" s="62"/>
      <c r="OP534" s="62"/>
      <c r="OQ534" s="62"/>
      <c r="OR534" s="62"/>
      <c r="OS534" s="62"/>
      <c r="OT534" s="62"/>
      <c r="OU534" s="62"/>
      <c r="OV534" s="62"/>
      <c r="OW534" s="62"/>
      <c r="OX534" s="62"/>
      <c r="OY534" s="62"/>
      <c r="OZ534" s="62"/>
      <c r="PA534" s="62"/>
      <c r="PB534" s="62"/>
      <c r="PC534" s="62"/>
      <c r="PD534" s="62"/>
      <c r="PE534" s="62"/>
      <c r="PF534" s="62"/>
      <c r="PG534" s="62"/>
      <c r="PH534" s="62"/>
      <c r="PI534" s="62"/>
      <c r="PJ534" s="62"/>
      <c r="PK534" s="62"/>
      <c r="PL534" s="62"/>
      <c r="PM534" s="62"/>
      <c r="PN534" s="62"/>
      <c r="PO534" s="62"/>
      <c r="PP534" s="62"/>
      <c r="PQ534" s="62"/>
      <c r="PR534" s="62"/>
      <c r="PS534" s="62"/>
      <c r="PT534" s="62"/>
      <c r="PU534" s="62"/>
      <c r="PV534" s="62"/>
      <c r="PW534" s="62"/>
      <c r="PX534" s="62"/>
      <c r="PY534" s="62"/>
      <c r="PZ534" s="62"/>
      <c r="QA534" s="62"/>
      <c r="QB534" s="62"/>
      <c r="QC534" s="62"/>
      <c r="QD534" s="62"/>
      <c r="QE534" s="62"/>
      <c r="QF534" s="62"/>
      <c r="QG534" s="62"/>
      <c r="QH534" s="62"/>
      <c r="QI534" s="62"/>
      <c r="QJ534" s="62"/>
      <c r="QK534" s="62"/>
      <c r="QL534" s="62"/>
      <c r="QM534" s="62"/>
      <c r="QN534" s="62"/>
      <c r="QO534" s="62"/>
      <c r="QP534" s="62"/>
      <c r="QQ534" s="62"/>
      <c r="QR534" s="62"/>
      <c r="QS534" s="62"/>
      <c r="QT534" s="62"/>
      <c r="QU534" s="62"/>
      <c r="QV534" s="62"/>
      <c r="QW534" s="62"/>
      <c r="QX534" s="62"/>
      <c r="QY534" s="62"/>
      <c r="QZ534" s="62"/>
      <c r="RA534" s="62"/>
      <c r="RB534" s="62"/>
      <c r="RC534" s="62"/>
      <c r="RD534" s="62"/>
      <c r="RE534" s="62"/>
      <c r="RF534" s="62"/>
      <c r="RG534" s="62"/>
      <c r="RH534" s="62"/>
      <c r="RI534" s="62"/>
      <c r="RJ534" s="62"/>
      <c r="RK534" s="62"/>
      <c r="RL534" s="62"/>
      <c r="RM534" s="62"/>
      <c r="RN534" s="62"/>
      <c r="RO534" s="62"/>
      <c r="RP534" s="62"/>
      <c r="RQ534" s="62"/>
      <c r="RR534" s="62"/>
      <c r="RS534" s="62"/>
      <c r="RT534" s="62"/>
      <c r="RU534" s="62"/>
      <c r="RV534" s="62"/>
      <c r="RW534" s="62"/>
      <c r="RX534" s="62"/>
      <c r="RY534" s="62"/>
      <c r="RZ534" s="62"/>
      <c r="SA534" s="62"/>
      <c r="SB534" s="62"/>
      <c r="SC534" s="62"/>
      <c r="SD534" s="62"/>
      <c r="SE534" s="62"/>
      <c r="SF534" s="62"/>
      <c r="SG534" s="62"/>
      <c r="SH534" s="62"/>
      <c r="SI534" s="62"/>
      <c r="SJ534" s="62"/>
      <c r="SK534" s="62"/>
      <c r="SL534" s="62"/>
      <c r="SM534" s="62"/>
      <c r="SN534" s="62"/>
      <c r="SO534" s="62"/>
      <c r="SP534" s="62"/>
      <c r="SQ534" s="62"/>
      <c r="SR534" s="62"/>
      <c r="SS534" s="62"/>
      <c r="ST534" s="62"/>
      <c r="SU534" s="62"/>
      <c r="SV534" s="62"/>
      <c r="SW534" s="62"/>
      <c r="SX534" s="62"/>
      <c r="SY534" s="62"/>
      <c r="SZ534" s="62"/>
      <c r="TA534" s="62"/>
      <c r="TB534" s="62"/>
      <c r="TC534" s="62"/>
      <c r="TD534" s="62"/>
      <c r="TE534" s="62"/>
      <c r="TF534" s="62"/>
      <c r="TG534" s="62"/>
      <c r="TH534" s="62"/>
      <c r="TI534" s="62"/>
      <c r="TJ534" s="62"/>
      <c r="TK534" s="62"/>
      <c r="TL534" s="62"/>
      <c r="TM534" s="62"/>
      <c r="TN534" s="62"/>
      <c r="TO534" s="62"/>
      <c r="TP534" s="62"/>
      <c r="TQ534" s="62"/>
      <c r="TR534" s="62"/>
      <c r="TS534" s="62"/>
      <c r="TT534" s="62"/>
      <c r="TU534" s="62"/>
      <c r="TV534" s="62"/>
      <c r="TW534" s="62"/>
      <c r="TX534" s="62"/>
      <c r="TY534" s="62"/>
      <c r="TZ534" s="62"/>
      <c r="UA534" s="62"/>
      <c r="UB534" s="62"/>
      <c r="UC534" s="62"/>
      <c r="UD534" s="62"/>
      <c r="UE534" s="62"/>
      <c r="UF534" s="62"/>
      <c r="UG534" s="62"/>
      <c r="UH534" s="62"/>
      <c r="UI534" s="62"/>
      <c r="UJ534" s="62"/>
      <c r="UK534" s="62"/>
      <c r="UL534" s="62"/>
      <c r="UM534" s="62"/>
      <c r="UN534" s="62"/>
      <c r="UO534" s="62"/>
      <c r="UP534" s="62"/>
      <c r="UQ534" s="62"/>
      <c r="UR534" s="62"/>
      <c r="US534" s="62"/>
      <c r="UT534" s="62"/>
      <c r="UU534" s="62"/>
      <c r="UV534" s="62"/>
      <c r="UW534" s="62"/>
      <c r="UX534" s="62"/>
      <c r="UY534" s="62"/>
      <c r="UZ534" s="62"/>
      <c r="VA534" s="62"/>
      <c r="VB534" s="62"/>
      <c r="VC534" s="62"/>
      <c r="VD534" s="62"/>
      <c r="VE534" s="62"/>
      <c r="VF534" s="62"/>
      <c r="VG534" s="62"/>
      <c r="VH534" s="62"/>
      <c r="VI534" s="62"/>
      <c r="VJ534" s="62"/>
      <c r="VK534" s="62"/>
      <c r="VL534" s="62"/>
      <c r="VM534" s="62"/>
      <c r="VN534" s="62"/>
      <c r="VO534" s="62"/>
      <c r="VP534" s="62"/>
      <c r="VQ534" s="62"/>
      <c r="VR534" s="62"/>
      <c r="VS534" s="62"/>
      <c r="VT534" s="62"/>
      <c r="VU534" s="62"/>
      <c r="VV534" s="62"/>
      <c r="VW534" s="62"/>
      <c r="VX534" s="62"/>
      <c r="VY534" s="62"/>
      <c r="VZ534" s="62"/>
      <c r="WA534" s="62"/>
      <c r="WB534" s="62"/>
      <c r="WC534" s="62"/>
      <c r="WD534" s="62"/>
      <c r="WE534" s="62"/>
      <c r="WF534" s="62"/>
      <c r="WG534" s="62"/>
      <c r="WH534" s="62"/>
      <c r="WI534" s="62"/>
      <c r="WJ534" s="62"/>
      <c r="WK534" s="62"/>
      <c r="WL534" s="62"/>
      <c r="WM534" s="62"/>
      <c r="WN534" s="62"/>
      <c r="WO534" s="62"/>
      <c r="WP534" s="62"/>
      <c r="WQ534" s="62"/>
      <c r="WR534" s="62"/>
      <c r="WS534" s="62"/>
      <c r="WT534" s="62"/>
      <c r="WU534" s="62"/>
      <c r="WV534" s="62"/>
      <c r="WW534" s="62"/>
      <c r="WX534" s="62"/>
      <c r="WY534" s="62"/>
      <c r="WZ534" s="62"/>
      <c r="XA534" s="62"/>
      <c r="XB534" s="62"/>
      <c r="XC534" s="62"/>
      <c r="XD534" s="62"/>
      <c r="XE534" s="62"/>
      <c r="XF534" s="62"/>
      <c r="XG534" s="62"/>
      <c r="XH534" s="62"/>
      <c r="XI534" s="62"/>
      <c r="XJ534" s="62"/>
      <c r="XK534" s="62"/>
      <c r="XL534" s="62"/>
      <c r="XM534" s="62"/>
      <c r="XN534" s="62"/>
      <c r="XO534" s="62"/>
      <c r="XP534" s="62"/>
      <c r="XQ534" s="62"/>
      <c r="XR534" s="62"/>
      <c r="XS534" s="62"/>
      <c r="XT534" s="62"/>
      <c r="XU534" s="62"/>
      <c r="XV534" s="62"/>
      <c r="XW534" s="62"/>
      <c r="XX534" s="62"/>
      <c r="XY534" s="62"/>
      <c r="XZ534" s="62"/>
      <c r="YA534" s="62"/>
      <c r="YB534" s="62"/>
      <c r="YC534" s="62"/>
      <c r="YD534" s="62"/>
      <c r="YE534" s="62"/>
      <c r="YF534" s="62"/>
      <c r="YG534" s="62"/>
      <c r="YH534" s="62"/>
      <c r="YI534" s="62"/>
      <c r="YJ534" s="62"/>
      <c r="YK534" s="62"/>
      <c r="YL534" s="62"/>
      <c r="YM534" s="62"/>
      <c r="YN534" s="62"/>
      <c r="YO534" s="62"/>
      <c r="YP534" s="62"/>
      <c r="YQ534" s="62"/>
      <c r="YR534" s="62"/>
      <c r="YS534" s="62"/>
      <c r="YT534" s="62"/>
      <c r="YU534" s="62"/>
      <c r="YV534" s="62"/>
      <c r="YW534" s="62"/>
      <c r="YX534" s="62"/>
      <c r="YY534" s="62"/>
      <c r="YZ534" s="62"/>
      <c r="ZA534" s="62"/>
      <c r="ZB534" s="62"/>
      <c r="ZC534" s="62"/>
      <c r="ZD534" s="62"/>
      <c r="ZE534" s="62"/>
    </row>
    <row r="535" spans="1:681" s="63" customFormat="1" ht="120" customHeight="1">
      <c r="A535" s="205" t="s">
        <v>972</v>
      </c>
      <c r="B535" s="145">
        <v>1</v>
      </c>
      <c r="C535" s="142" t="s">
        <v>636</v>
      </c>
      <c r="D535" s="134" t="s">
        <v>34</v>
      </c>
      <c r="E535" s="134" t="s">
        <v>624</v>
      </c>
      <c r="F535" s="39">
        <f>G535+H535+I535+J535+K535</f>
        <v>30</v>
      </c>
      <c r="G535" s="64"/>
      <c r="H535" s="64"/>
      <c r="I535" s="39">
        <v>30</v>
      </c>
      <c r="J535" s="64"/>
      <c r="K535" s="64"/>
      <c r="L535" s="134" t="s">
        <v>625</v>
      </c>
      <c r="M535" s="134" t="s">
        <v>626</v>
      </c>
      <c r="N535" s="62"/>
      <c r="O535" s="62"/>
      <c r="P535" s="62"/>
      <c r="Q535" s="62"/>
      <c r="R535" s="62"/>
      <c r="S535" s="62"/>
      <c r="T535" s="62"/>
      <c r="U535" s="62"/>
      <c r="V535" s="62"/>
      <c r="W535" s="62"/>
      <c r="X535" s="62"/>
      <c r="Y535" s="62"/>
      <c r="Z535" s="62"/>
      <c r="AA535" s="62"/>
      <c r="AB535" s="62"/>
      <c r="AC535" s="62"/>
      <c r="AD535" s="62"/>
      <c r="AE535" s="62"/>
      <c r="AF535" s="62"/>
      <c r="AG535" s="62"/>
      <c r="AH535" s="62"/>
      <c r="AI535" s="62"/>
      <c r="AJ535" s="62"/>
      <c r="AK535" s="62"/>
      <c r="AL535" s="62"/>
      <c r="AM535" s="62"/>
      <c r="AN535" s="62"/>
      <c r="AO535" s="62"/>
      <c r="AP535" s="62"/>
      <c r="AQ535" s="62"/>
      <c r="AR535" s="62"/>
      <c r="AS535" s="62"/>
      <c r="AT535" s="62"/>
      <c r="AU535" s="62"/>
      <c r="AV535" s="62"/>
      <c r="AW535" s="62"/>
      <c r="AX535" s="62"/>
      <c r="AY535" s="62"/>
      <c r="AZ535" s="62"/>
      <c r="BA535" s="62"/>
      <c r="BB535" s="62"/>
      <c r="BC535" s="62"/>
      <c r="BD535" s="62"/>
      <c r="BE535" s="62"/>
      <c r="BF535" s="62"/>
      <c r="BG535" s="62"/>
      <c r="BH535" s="62"/>
      <c r="BI535" s="62"/>
      <c r="BJ535" s="62"/>
      <c r="BK535" s="62"/>
      <c r="BL535" s="62"/>
      <c r="BM535" s="62"/>
      <c r="BN535" s="62"/>
      <c r="BO535" s="62"/>
      <c r="BP535" s="62"/>
      <c r="BQ535" s="62"/>
      <c r="BR535" s="62"/>
      <c r="BS535" s="62"/>
      <c r="BT535" s="62"/>
      <c r="BU535" s="62"/>
      <c r="BV535" s="62"/>
      <c r="BW535" s="62"/>
      <c r="BX535" s="62"/>
      <c r="BY535" s="62"/>
      <c r="BZ535" s="62"/>
      <c r="CA535" s="62"/>
      <c r="CB535" s="62"/>
      <c r="CC535" s="62"/>
      <c r="CD535" s="62"/>
      <c r="CE535" s="62"/>
      <c r="CF535" s="62"/>
      <c r="CG535" s="62"/>
      <c r="CH535" s="62"/>
      <c r="CI535" s="62"/>
      <c r="CJ535" s="62"/>
      <c r="CK535" s="62"/>
      <c r="CL535" s="62"/>
      <c r="CM535" s="62"/>
      <c r="CN535" s="62"/>
      <c r="CO535" s="62"/>
      <c r="CP535" s="62"/>
      <c r="CQ535" s="62"/>
      <c r="CR535" s="62"/>
      <c r="CS535" s="62"/>
      <c r="CT535" s="62"/>
      <c r="CU535" s="62"/>
      <c r="CV535" s="62"/>
      <c r="CW535" s="62"/>
      <c r="CX535" s="62"/>
      <c r="CY535" s="62"/>
      <c r="CZ535" s="62"/>
      <c r="DA535" s="62"/>
      <c r="DB535" s="62"/>
      <c r="DC535" s="62"/>
      <c r="DD535" s="62"/>
      <c r="DE535" s="62"/>
      <c r="DF535" s="62"/>
      <c r="DG535" s="62"/>
      <c r="DH535" s="62"/>
      <c r="DI535" s="62"/>
      <c r="DJ535" s="62"/>
      <c r="DK535" s="62"/>
      <c r="DL535" s="62"/>
      <c r="DM535" s="62"/>
      <c r="DN535" s="62"/>
      <c r="DO535" s="62"/>
      <c r="DP535" s="62"/>
      <c r="DQ535" s="62"/>
      <c r="DR535" s="62"/>
      <c r="DS535" s="62"/>
      <c r="DT535" s="62"/>
      <c r="DU535" s="62"/>
      <c r="DV535" s="62"/>
      <c r="DW535" s="62"/>
      <c r="DX535" s="62"/>
      <c r="DY535" s="62"/>
      <c r="DZ535" s="62"/>
      <c r="EA535" s="62"/>
      <c r="EB535" s="62"/>
      <c r="EC535" s="62"/>
      <c r="ED535" s="62"/>
      <c r="EE535" s="62"/>
      <c r="EF535" s="62"/>
      <c r="EG535" s="62"/>
      <c r="EH535" s="62"/>
      <c r="EI535" s="62"/>
      <c r="EJ535" s="62"/>
      <c r="EK535" s="62"/>
      <c r="EL535" s="62"/>
      <c r="EM535" s="62"/>
      <c r="EN535" s="62"/>
      <c r="EO535" s="62"/>
      <c r="EP535" s="62"/>
      <c r="EQ535" s="62"/>
      <c r="ER535" s="62"/>
      <c r="ES535" s="62"/>
      <c r="ET535" s="62"/>
      <c r="EU535" s="62"/>
      <c r="EV535" s="62"/>
      <c r="EW535" s="62"/>
      <c r="EX535" s="62"/>
      <c r="EY535" s="62"/>
      <c r="EZ535" s="62"/>
      <c r="FA535" s="62"/>
      <c r="FB535" s="62"/>
      <c r="FC535" s="62"/>
      <c r="FD535" s="62"/>
      <c r="FE535" s="62"/>
      <c r="FF535" s="62"/>
      <c r="FG535" s="62"/>
      <c r="FH535" s="62"/>
      <c r="FI535" s="62"/>
      <c r="FJ535" s="62"/>
      <c r="FK535" s="62"/>
      <c r="FL535" s="62"/>
      <c r="FM535" s="62"/>
      <c r="FN535" s="62"/>
      <c r="FO535" s="62"/>
      <c r="FP535" s="62"/>
      <c r="FQ535" s="62"/>
      <c r="FR535" s="62"/>
      <c r="FS535" s="62"/>
      <c r="FT535" s="62"/>
      <c r="FU535" s="62"/>
      <c r="FV535" s="62"/>
      <c r="FW535" s="62"/>
      <c r="FX535" s="62"/>
      <c r="FY535" s="62"/>
      <c r="FZ535" s="62"/>
      <c r="GA535" s="62"/>
      <c r="GB535" s="62"/>
      <c r="GC535" s="62"/>
      <c r="GD535" s="62"/>
      <c r="GE535" s="62"/>
      <c r="GF535" s="62"/>
      <c r="GG535" s="62"/>
      <c r="GH535" s="62"/>
      <c r="GI535" s="62"/>
      <c r="GJ535" s="62"/>
      <c r="GK535" s="62"/>
      <c r="GL535" s="62"/>
      <c r="GM535" s="62"/>
      <c r="GN535" s="62"/>
      <c r="GO535" s="62"/>
      <c r="GP535" s="62"/>
      <c r="GQ535" s="62"/>
      <c r="GR535" s="62"/>
      <c r="GS535" s="62"/>
      <c r="GT535" s="62"/>
      <c r="GU535" s="62"/>
      <c r="GV535" s="62"/>
      <c r="GW535" s="62"/>
      <c r="GX535" s="62"/>
      <c r="GY535" s="62"/>
      <c r="GZ535" s="62"/>
      <c r="HA535" s="62"/>
      <c r="HB535" s="62"/>
      <c r="HC535" s="62"/>
      <c r="HD535" s="62"/>
      <c r="HE535" s="62"/>
      <c r="HF535" s="62"/>
      <c r="HG535" s="62"/>
      <c r="HH535" s="62"/>
      <c r="HI535" s="62"/>
      <c r="HJ535" s="62"/>
      <c r="HK535" s="62"/>
      <c r="HL535" s="62"/>
      <c r="HM535" s="62"/>
      <c r="HN535" s="62"/>
      <c r="HO535" s="62"/>
      <c r="HP535" s="62"/>
      <c r="HQ535" s="62"/>
      <c r="HR535" s="62"/>
      <c r="HS535" s="62"/>
      <c r="HT535" s="62"/>
      <c r="HU535" s="62"/>
      <c r="HV535" s="62"/>
      <c r="HW535" s="62"/>
      <c r="HX535" s="62"/>
      <c r="HY535" s="62"/>
      <c r="HZ535" s="62"/>
      <c r="IA535" s="62"/>
      <c r="IB535" s="62"/>
      <c r="IC535" s="62"/>
      <c r="ID535" s="62"/>
      <c r="IE535" s="62"/>
      <c r="IF535" s="62"/>
      <c r="IG535" s="62"/>
      <c r="IH535" s="62"/>
      <c r="II535" s="62"/>
      <c r="IJ535" s="62"/>
      <c r="IK535" s="62"/>
      <c r="IL535" s="62"/>
      <c r="IM535" s="62"/>
      <c r="IN535" s="62"/>
      <c r="IO535" s="62"/>
      <c r="IP535" s="62"/>
      <c r="IQ535" s="62"/>
      <c r="IR535" s="62"/>
      <c r="IS535" s="62"/>
      <c r="IT535" s="62"/>
      <c r="IU535" s="62"/>
      <c r="IV535" s="62"/>
      <c r="IW535" s="62"/>
      <c r="IX535" s="62"/>
      <c r="IY535" s="62"/>
      <c r="IZ535" s="62"/>
      <c r="JA535" s="62"/>
      <c r="JB535" s="62"/>
      <c r="JC535" s="62"/>
      <c r="JD535" s="62"/>
      <c r="JE535" s="62"/>
      <c r="JF535" s="62"/>
      <c r="JG535" s="62"/>
      <c r="JH535" s="62"/>
      <c r="JI535" s="62"/>
      <c r="JJ535" s="62"/>
      <c r="JK535" s="62"/>
      <c r="JL535" s="62"/>
      <c r="JM535" s="62"/>
      <c r="JN535" s="62"/>
      <c r="JO535" s="62"/>
      <c r="JP535" s="62"/>
      <c r="JQ535" s="62"/>
      <c r="JR535" s="62"/>
      <c r="JS535" s="62"/>
      <c r="JT535" s="62"/>
      <c r="JU535" s="62"/>
      <c r="JV535" s="62"/>
      <c r="JW535" s="62"/>
      <c r="JX535" s="62"/>
      <c r="JY535" s="62"/>
      <c r="JZ535" s="62"/>
      <c r="KA535" s="62"/>
      <c r="KB535" s="62"/>
      <c r="KC535" s="62"/>
      <c r="KD535" s="62"/>
      <c r="KE535" s="62"/>
      <c r="KF535" s="62"/>
      <c r="KG535" s="62"/>
      <c r="KH535" s="62"/>
      <c r="KI535" s="62"/>
      <c r="KJ535" s="62"/>
      <c r="KK535" s="62"/>
      <c r="KL535" s="62"/>
      <c r="KM535" s="62"/>
      <c r="KN535" s="62"/>
      <c r="KO535" s="62"/>
      <c r="KP535" s="62"/>
      <c r="KQ535" s="62"/>
      <c r="KR535" s="62"/>
      <c r="KS535" s="62"/>
      <c r="KT535" s="62"/>
      <c r="KU535" s="62"/>
      <c r="KV535" s="62"/>
      <c r="KW535" s="62"/>
      <c r="KX535" s="62"/>
      <c r="KY535" s="62"/>
      <c r="KZ535" s="62"/>
      <c r="LA535" s="62"/>
      <c r="LB535" s="62"/>
      <c r="LC535" s="62"/>
      <c r="LD535" s="62"/>
      <c r="LE535" s="62"/>
      <c r="LF535" s="62"/>
      <c r="LG535" s="62"/>
      <c r="LH535" s="62"/>
      <c r="LI535" s="62"/>
      <c r="LJ535" s="62"/>
      <c r="LK535" s="62"/>
      <c r="LL535" s="62"/>
      <c r="LM535" s="62"/>
      <c r="LN535" s="62"/>
      <c r="LO535" s="62"/>
      <c r="LP535" s="62"/>
      <c r="LQ535" s="62"/>
      <c r="LR535" s="62"/>
      <c r="LS535" s="62"/>
      <c r="LT535" s="62"/>
      <c r="LU535" s="62"/>
      <c r="LV535" s="62"/>
      <c r="LW535" s="62"/>
      <c r="LX535" s="62"/>
      <c r="LY535" s="62"/>
      <c r="LZ535" s="62"/>
      <c r="MA535" s="62"/>
      <c r="MB535" s="62"/>
      <c r="MC535" s="62"/>
      <c r="MD535" s="62"/>
      <c r="ME535" s="62"/>
      <c r="MF535" s="62"/>
      <c r="MG535" s="62"/>
      <c r="MH535" s="62"/>
      <c r="MI535" s="62"/>
      <c r="MJ535" s="62"/>
      <c r="MK535" s="62"/>
      <c r="ML535" s="62"/>
      <c r="MM535" s="62"/>
      <c r="MN535" s="62"/>
      <c r="MO535" s="62"/>
      <c r="MP535" s="62"/>
      <c r="MQ535" s="62"/>
      <c r="MR535" s="62"/>
      <c r="MS535" s="62"/>
      <c r="MT535" s="62"/>
      <c r="MU535" s="62"/>
      <c r="MV535" s="62"/>
      <c r="MW535" s="62"/>
      <c r="MX535" s="62"/>
      <c r="MY535" s="62"/>
      <c r="MZ535" s="62"/>
      <c r="NA535" s="62"/>
      <c r="NB535" s="62"/>
      <c r="NC535" s="62"/>
      <c r="ND535" s="62"/>
      <c r="NE535" s="62"/>
      <c r="NF535" s="62"/>
      <c r="NG535" s="62"/>
      <c r="NH535" s="62"/>
      <c r="NI535" s="62"/>
      <c r="NJ535" s="62"/>
      <c r="NK535" s="62"/>
      <c r="NL535" s="62"/>
      <c r="NM535" s="62"/>
      <c r="NN535" s="62"/>
      <c r="NO535" s="62"/>
      <c r="NP535" s="62"/>
      <c r="NQ535" s="62"/>
      <c r="NR535" s="62"/>
      <c r="NS535" s="62"/>
      <c r="NT535" s="62"/>
      <c r="NU535" s="62"/>
      <c r="NV535" s="62"/>
      <c r="NW535" s="62"/>
      <c r="NX535" s="62"/>
      <c r="NY535" s="62"/>
      <c r="NZ535" s="62"/>
      <c r="OA535" s="62"/>
      <c r="OB535" s="62"/>
      <c r="OC535" s="62"/>
      <c r="OD535" s="62"/>
      <c r="OE535" s="62"/>
      <c r="OF535" s="62"/>
      <c r="OG535" s="62"/>
      <c r="OH535" s="62"/>
      <c r="OI535" s="62"/>
      <c r="OJ535" s="62"/>
      <c r="OK535" s="62"/>
      <c r="OL535" s="62"/>
      <c r="OM535" s="62"/>
      <c r="ON535" s="62"/>
      <c r="OO535" s="62"/>
      <c r="OP535" s="62"/>
      <c r="OQ535" s="62"/>
      <c r="OR535" s="62"/>
      <c r="OS535" s="62"/>
      <c r="OT535" s="62"/>
      <c r="OU535" s="62"/>
      <c r="OV535" s="62"/>
      <c r="OW535" s="62"/>
      <c r="OX535" s="62"/>
      <c r="OY535" s="62"/>
      <c r="OZ535" s="62"/>
      <c r="PA535" s="62"/>
      <c r="PB535" s="62"/>
      <c r="PC535" s="62"/>
      <c r="PD535" s="62"/>
      <c r="PE535" s="62"/>
      <c r="PF535" s="62"/>
      <c r="PG535" s="62"/>
      <c r="PH535" s="62"/>
      <c r="PI535" s="62"/>
      <c r="PJ535" s="62"/>
      <c r="PK535" s="62"/>
      <c r="PL535" s="62"/>
      <c r="PM535" s="62"/>
      <c r="PN535" s="62"/>
      <c r="PO535" s="62"/>
      <c r="PP535" s="62"/>
      <c r="PQ535" s="62"/>
      <c r="PR535" s="62"/>
      <c r="PS535" s="62"/>
      <c r="PT535" s="62"/>
      <c r="PU535" s="62"/>
      <c r="PV535" s="62"/>
      <c r="PW535" s="62"/>
      <c r="PX535" s="62"/>
      <c r="PY535" s="62"/>
      <c r="PZ535" s="62"/>
      <c r="QA535" s="62"/>
      <c r="QB535" s="62"/>
      <c r="QC535" s="62"/>
      <c r="QD535" s="62"/>
      <c r="QE535" s="62"/>
      <c r="QF535" s="62"/>
      <c r="QG535" s="62"/>
      <c r="QH535" s="62"/>
      <c r="QI535" s="62"/>
      <c r="QJ535" s="62"/>
      <c r="QK535" s="62"/>
      <c r="QL535" s="62"/>
      <c r="QM535" s="62"/>
      <c r="QN535" s="62"/>
      <c r="QO535" s="62"/>
      <c r="QP535" s="62"/>
      <c r="QQ535" s="62"/>
      <c r="QR535" s="62"/>
      <c r="QS535" s="62"/>
      <c r="QT535" s="62"/>
      <c r="QU535" s="62"/>
      <c r="QV535" s="62"/>
      <c r="QW535" s="62"/>
      <c r="QX535" s="62"/>
      <c r="QY535" s="62"/>
      <c r="QZ535" s="62"/>
      <c r="RA535" s="62"/>
      <c r="RB535" s="62"/>
      <c r="RC535" s="62"/>
      <c r="RD535" s="62"/>
      <c r="RE535" s="62"/>
      <c r="RF535" s="62"/>
      <c r="RG535" s="62"/>
      <c r="RH535" s="62"/>
      <c r="RI535" s="62"/>
      <c r="RJ535" s="62"/>
      <c r="RK535" s="62"/>
      <c r="RL535" s="62"/>
      <c r="RM535" s="62"/>
      <c r="RN535" s="62"/>
      <c r="RO535" s="62"/>
      <c r="RP535" s="62"/>
      <c r="RQ535" s="62"/>
      <c r="RR535" s="62"/>
      <c r="RS535" s="62"/>
      <c r="RT535" s="62"/>
      <c r="RU535" s="62"/>
      <c r="RV535" s="62"/>
      <c r="RW535" s="62"/>
      <c r="RX535" s="62"/>
      <c r="RY535" s="62"/>
      <c r="RZ535" s="62"/>
      <c r="SA535" s="62"/>
      <c r="SB535" s="62"/>
      <c r="SC535" s="62"/>
      <c r="SD535" s="62"/>
      <c r="SE535" s="62"/>
      <c r="SF535" s="62"/>
      <c r="SG535" s="62"/>
      <c r="SH535" s="62"/>
      <c r="SI535" s="62"/>
      <c r="SJ535" s="62"/>
      <c r="SK535" s="62"/>
      <c r="SL535" s="62"/>
      <c r="SM535" s="62"/>
      <c r="SN535" s="62"/>
      <c r="SO535" s="62"/>
      <c r="SP535" s="62"/>
      <c r="SQ535" s="62"/>
      <c r="SR535" s="62"/>
      <c r="SS535" s="62"/>
      <c r="ST535" s="62"/>
      <c r="SU535" s="62"/>
      <c r="SV535" s="62"/>
      <c r="SW535" s="62"/>
      <c r="SX535" s="62"/>
      <c r="SY535" s="62"/>
      <c r="SZ535" s="62"/>
      <c r="TA535" s="62"/>
      <c r="TB535" s="62"/>
      <c r="TC535" s="62"/>
      <c r="TD535" s="62"/>
      <c r="TE535" s="62"/>
      <c r="TF535" s="62"/>
      <c r="TG535" s="62"/>
      <c r="TH535" s="62"/>
      <c r="TI535" s="62"/>
      <c r="TJ535" s="62"/>
      <c r="TK535" s="62"/>
      <c r="TL535" s="62"/>
      <c r="TM535" s="62"/>
      <c r="TN535" s="62"/>
      <c r="TO535" s="62"/>
      <c r="TP535" s="62"/>
      <c r="TQ535" s="62"/>
      <c r="TR535" s="62"/>
      <c r="TS535" s="62"/>
      <c r="TT535" s="62"/>
      <c r="TU535" s="62"/>
      <c r="TV535" s="62"/>
      <c r="TW535" s="62"/>
      <c r="TX535" s="62"/>
      <c r="TY535" s="62"/>
      <c r="TZ535" s="62"/>
      <c r="UA535" s="62"/>
      <c r="UB535" s="62"/>
      <c r="UC535" s="62"/>
      <c r="UD535" s="62"/>
      <c r="UE535" s="62"/>
      <c r="UF535" s="62"/>
      <c r="UG535" s="62"/>
      <c r="UH535" s="62"/>
      <c r="UI535" s="62"/>
      <c r="UJ535" s="62"/>
      <c r="UK535" s="62"/>
      <c r="UL535" s="62"/>
      <c r="UM535" s="62"/>
      <c r="UN535" s="62"/>
      <c r="UO535" s="62"/>
      <c r="UP535" s="62"/>
      <c r="UQ535" s="62"/>
      <c r="UR535" s="62"/>
      <c r="US535" s="62"/>
      <c r="UT535" s="62"/>
      <c r="UU535" s="62"/>
      <c r="UV535" s="62"/>
      <c r="UW535" s="62"/>
      <c r="UX535" s="62"/>
      <c r="UY535" s="62"/>
      <c r="UZ535" s="62"/>
      <c r="VA535" s="62"/>
      <c r="VB535" s="62"/>
      <c r="VC535" s="62"/>
      <c r="VD535" s="62"/>
      <c r="VE535" s="62"/>
      <c r="VF535" s="62"/>
      <c r="VG535" s="62"/>
      <c r="VH535" s="62"/>
      <c r="VI535" s="62"/>
      <c r="VJ535" s="62"/>
      <c r="VK535" s="62"/>
      <c r="VL535" s="62"/>
      <c r="VM535" s="62"/>
      <c r="VN535" s="62"/>
      <c r="VO535" s="62"/>
      <c r="VP535" s="62"/>
      <c r="VQ535" s="62"/>
      <c r="VR535" s="62"/>
      <c r="VS535" s="62"/>
      <c r="VT535" s="62"/>
      <c r="VU535" s="62"/>
      <c r="VV535" s="62"/>
      <c r="VW535" s="62"/>
      <c r="VX535" s="62"/>
      <c r="VY535" s="62"/>
      <c r="VZ535" s="62"/>
      <c r="WA535" s="62"/>
      <c r="WB535" s="62"/>
      <c r="WC535" s="62"/>
      <c r="WD535" s="62"/>
      <c r="WE535" s="62"/>
      <c r="WF535" s="62"/>
      <c r="WG535" s="62"/>
      <c r="WH535" s="62"/>
      <c r="WI535" s="62"/>
      <c r="WJ535" s="62"/>
      <c r="WK535" s="62"/>
      <c r="WL535" s="62"/>
      <c r="WM535" s="62"/>
      <c r="WN535" s="62"/>
      <c r="WO535" s="62"/>
      <c r="WP535" s="62"/>
      <c r="WQ535" s="62"/>
      <c r="WR535" s="62"/>
      <c r="WS535" s="62"/>
      <c r="WT535" s="62"/>
      <c r="WU535" s="62"/>
      <c r="WV535" s="62"/>
      <c r="WW535" s="62"/>
      <c r="WX535" s="62"/>
      <c r="WY535" s="62"/>
      <c r="WZ535" s="62"/>
      <c r="XA535" s="62"/>
      <c r="XB535" s="62"/>
      <c r="XC535" s="62"/>
      <c r="XD535" s="62"/>
      <c r="XE535" s="62"/>
      <c r="XF535" s="62"/>
      <c r="XG535" s="62"/>
      <c r="XH535" s="62"/>
      <c r="XI535" s="62"/>
      <c r="XJ535" s="62"/>
      <c r="XK535" s="62"/>
      <c r="XL535" s="62"/>
      <c r="XM535" s="62"/>
      <c r="XN535" s="62"/>
      <c r="XO535" s="62"/>
      <c r="XP535" s="62"/>
      <c r="XQ535" s="62"/>
      <c r="XR535" s="62"/>
      <c r="XS535" s="62"/>
      <c r="XT535" s="62"/>
      <c r="XU535" s="62"/>
      <c r="XV535" s="62"/>
      <c r="XW535" s="62"/>
      <c r="XX535" s="62"/>
      <c r="XY535" s="62"/>
      <c r="XZ535" s="62"/>
      <c r="YA535" s="62"/>
      <c r="YB535" s="62"/>
      <c r="YC535" s="62"/>
      <c r="YD535" s="62"/>
      <c r="YE535" s="62"/>
      <c r="YF535" s="62"/>
      <c r="YG535" s="62"/>
      <c r="YH535" s="62"/>
      <c r="YI535" s="62"/>
      <c r="YJ535" s="62"/>
      <c r="YK535" s="62"/>
      <c r="YL535" s="62"/>
      <c r="YM535" s="62"/>
      <c r="YN535" s="62"/>
      <c r="YO535" s="62"/>
      <c r="YP535" s="62"/>
      <c r="YQ535" s="62"/>
      <c r="YR535" s="62"/>
      <c r="YS535" s="62"/>
      <c r="YT535" s="62"/>
      <c r="YU535" s="62"/>
      <c r="YV535" s="62"/>
      <c r="YW535" s="62"/>
      <c r="YX535" s="62"/>
      <c r="YY535" s="62"/>
      <c r="YZ535" s="62"/>
      <c r="ZA535" s="62"/>
      <c r="ZB535" s="62"/>
      <c r="ZC535" s="62"/>
      <c r="ZD535" s="62"/>
      <c r="ZE535" s="62"/>
    </row>
    <row r="536" spans="1:681" s="63" customFormat="1" ht="120">
      <c r="A536" s="205"/>
      <c r="B536" s="145">
        <v>2</v>
      </c>
      <c r="C536" s="142" t="s">
        <v>637</v>
      </c>
      <c r="D536" s="134" t="s">
        <v>34</v>
      </c>
      <c r="E536" s="134" t="s">
        <v>624</v>
      </c>
      <c r="F536" s="39">
        <f t="shared" ref="F536" si="54">G536+H536+I536+J536+K536</f>
        <v>110</v>
      </c>
      <c r="G536" s="64"/>
      <c r="H536" s="64"/>
      <c r="I536" s="39">
        <v>110</v>
      </c>
      <c r="J536" s="64"/>
      <c r="K536" s="64"/>
      <c r="L536" s="134" t="s">
        <v>627</v>
      </c>
      <c r="M536" s="134" t="s">
        <v>626</v>
      </c>
      <c r="N536" s="62"/>
      <c r="O536" s="62"/>
      <c r="P536" s="62"/>
      <c r="Q536" s="62"/>
      <c r="R536" s="62"/>
      <c r="S536" s="62"/>
      <c r="T536" s="62"/>
      <c r="U536" s="62"/>
      <c r="V536" s="62"/>
      <c r="W536" s="62"/>
      <c r="X536" s="62"/>
      <c r="Y536" s="62"/>
      <c r="Z536" s="62"/>
      <c r="AA536" s="62"/>
      <c r="AB536" s="62"/>
      <c r="AC536" s="62"/>
      <c r="AD536" s="62"/>
      <c r="AE536" s="62"/>
      <c r="AF536" s="62"/>
      <c r="AG536" s="62"/>
      <c r="AH536" s="62"/>
      <c r="AI536" s="62"/>
      <c r="AJ536" s="62"/>
      <c r="AK536" s="62"/>
      <c r="AL536" s="62"/>
      <c r="AM536" s="62"/>
      <c r="AN536" s="62"/>
      <c r="AO536" s="62"/>
      <c r="AP536" s="62"/>
      <c r="AQ536" s="62"/>
      <c r="AR536" s="62"/>
      <c r="AS536" s="62"/>
      <c r="AT536" s="62"/>
      <c r="AU536" s="62"/>
      <c r="AV536" s="62"/>
      <c r="AW536" s="62"/>
      <c r="AX536" s="62"/>
      <c r="AY536" s="62"/>
      <c r="AZ536" s="62"/>
      <c r="BA536" s="62"/>
      <c r="BB536" s="62"/>
      <c r="BC536" s="62"/>
      <c r="BD536" s="62"/>
      <c r="BE536" s="62"/>
      <c r="BF536" s="62"/>
      <c r="BG536" s="62"/>
      <c r="BH536" s="62"/>
      <c r="BI536" s="62"/>
      <c r="BJ536" s="62"/>
      <c r="BK536" s="62"/>
      <c r="BL536" s="62"/>
      <c r="BM536" s="62"/>
      <c r="BN536" s="62"/>
      <c r="BO536" s="62"/>
      <c r="BP536" s="62"/>
      <c r="BQ536" s="62"/>
      <c r="BR536" s="62"/>
      <c r="BS536" s="62"/>
      <c r="BT536" s="62"/>
      <c r="BU536" s="62"/>
      <c r="BV536" s="62"/>
      <c r="BW536" s="62"/>
      <c r="BX536" s="62"/>
      <c r="BY536" s="62"/>
      <c r="BZ536" s="62"/>
      <c r="CA536" s="62"/>
      <c r="CB536" s="62"/>
      <c r="CC536" s="62"/>
      <c r="CD536" s="62"/>
      <c r="CE536" s="62"/>
      <c r="CF536" s="62"/>
      <c r="CG536" s="62"/>
      <c r="CH536" s="62"/>
      <c r="CI536" s="62"/>
      <c r="CJ536" s="62"/>
      <c r="CK536" s="62"/>
      <c r="CL536" s="62"/>
      <c r="CM536" s="62"/>
      <c r="CN536" s="62"/>
      <c r="CO536" s="62"/>
      <c r="CP536" s="62"/>
      <c r="CQ536" s="62"/>
      <c r="CR536" s="62"/>
      <c r="CS536" s="62"/>
      <c r="CT536" s="62"/>
      <c r="CU536" s="62"/>
      <c r="CV536" s="62"/>
      <c r="CW536" s="62"/>
      <c r="CX536" s="62"/>
      <c r="CY536" s="62"/>
      <c r="CZ536" s="62"/>
      <c r="DA536" s="62"/>
      <c r="DB536" s="62"/>
      <c r="DC536" s="62"/>
      <c r="DD536" s="62"/>
      <c r="DE536" s="62"/>
      <c r="DF536" s="62"/>
      <c r="DG536" s="62"/>
      <c r="DH536" s="62"/>
      <c r="DI536" s="62"/>
      <c r="DJ536" s="62"/>
      <c r="DK536" s="62"/>
      <c r="DL536" s="62"/>
      <c r="DM536" s="62"/>
      <c r="DN536" s="62"/>
      <c r="DO536" s="62"/>
      <c r="DP536" s="62"/>
      <c r="DQ536" s="62"/>
      <c r="DR536" s="62"/>
      <c r="DS536" s="62"/>
      <c r="DT536" s="62"/>
      <c r="DU536" s="62"/>
      <c r="DV536" s="62"/>
      <c r="DW536" s="62"/>
      <c r="DX536" s="62"/>
      <c r="DY536" s="62"/>
      <c r="DZ536" s="62"/>
      <c r="EA536" s="62"/>
      <c r="EB536" s="62"/>
      <c r="EC536" s="62"/>
      <c r="ED536" s="62"/>
      <c r="EE536" s="62"/>
      <c r="EF536" s="62"/>
      <c r="EG536" s="62"/>
      <c r="EH536" s="62"/>
      <c r="EI536" s="62"/>
      <c r="EJ536" s="62"/>
      <c r="EK536" s="62"/>
      <c r="EL536" s="62"/>
      <c r="EM536" s="62"/>
      <c r="EN536" s="62"/>
      <c r="EO536" s="62"/>
      <c r="EP536" s="62"/>
      <c r="EQ536" s="62"/>
      <c r="ER536" s="62"/>
      <c r="ES536" s="62"/>
      <c r="ET536" s="62"/>
      <c r="EU536" s="62"/>
      <c r="EV536" s="62"/>
      <c r="EW536" s="62"/>
      <c r="EX536" s="62"/>
      <c r="EY536" s="62"/>
      <c r="EZ536" s="62"/>
      <c r="FA536" s="62"/>
      <c r="FB536" s="62"/>
      <c r="FC536" s="62"/>
      <c r="FD536" s="62"/>
      <c r="FE536" s="62"/>
      <c r="FF536" s="62"/>
      <c r="FG536" s="62"/>
      <c r="FH536" s="62"/>
      <c r="FI536" s="62"/>
      <c r="FJ536" s="62"/>
      <c r="FK536" s="62"/>
      <c r="FL536" s="62"/>
      <c r="FM536" s="62"/>
      <c r="FN536" s="62"/>
      <c r="FO536" s="62"/>
      <c r="FP536" s="62"/>
      <c r="FQ536" s="62"/>
      <c r="FR536" s="62"/>
      <c r="FS536" s="62"/>
      <c r="FT536" s="62"/>
      <c r="FU536" s="62"/>
      <c r="FV536" s="62"/>
      <c r="FW536" s="62"/>
      <c r="FX536" s="62"/>
      <c r="FY536" s="62"/>
      <c r="FZ536" s="62"/>
      <c r="GA536" s="62"/>
      <c r="GB536" s="62"/>
      <c r="GC536" s="62"/>
      <c r="GD536" s="62"/>
      <c r="GE536" s="62"/>
      <c r="GF536" s="62"/>
      <c r="GG536" s="62"/>
      <c r="GH536" s="62"/>
      <c r="GI536" s="62"/>
      <c r="GJ536" s="62"/>
      <c r="GK536" s="62"/>
      <c r="GL536" s="62"/>
      <c r="GM536" s="62"/>
      <c r="GN536" s="62"/>
      <c r="GO536" s="62"/>
      <c r="GP536" s="62"/>
      <c r="GQ536" s="62"/>
      <c r="GR536" s="62"/>
      <c r="GS536" s="62"/>
      <c r="GT536" s="62"/>
      <c r="GU536" s="62"/>
      <c r="GV536" s="62"/>
      <c r="GW536" s="62"/>
      <c r="GX536" s="62"/>
      <c r="GY536" s="62"/>
      <c r="GZ536" s="62"/>
      <c r="HA536" s="62"/>
      <c r="HB536" s="62"/>
      <c r="HC536" s="62"/>
      <c r="HD536" s="62"/>
      <c r="HE536" s="62"/>
      <c r="HF536" s="62"/>
      <c r="HG536" s="62"/>
      <c r="HH536" s="62"/>
      <c r="HI536" s="62"/>
      <c r="HJ536" s="62"/>
      <c r="HK536" s="62"/>
      <c r="HL536" s="62"/>
      <c r="HM536" s="62"/>
      <c r="HN536" s="62"/>
      <c r="HO536" s="62"/>
      <c r="HP536" s="62"/>
      <c r="HQ536" s="62"/>
      <c r="HR536" s="62"/>
      <c r="HS536" s="62"/>
      <c r="HT536" s="62"/>
      <c r="HU536" s="62"/>
      <c r="HV536" s="62"/>
      <c r="HW536" s="62"/>
      <c r="HX536" s="62"/>
      <c r="HY536" s="62"/>
      <c r="HZ536" s="62"/>
      <c r="IA536" s="62"/>
      <c r="IB536" s="62"/>
      <c r="IC536" s="62"/>
      <c r="ID536" s="62"/>
      <c r="IE536" s="62"/>
      <c r="IF536" s="62"/>
      <c r="IG536" s="62"/>
      <c r="IH536" s="62"/>
      <c r="II536" s="62"/>
      <c r="IJ536" s="62"/>
      <c r="IK536" s="62"/>
      <c r="IL536" s="62"/>
      <c r="IM536" s="62"/>
      <c r="IN536" s="62"/>
      <c r="IO536" s="62"/>
      <c r="IP536" s="62"/>
      <c r="IQ536" s="62"/>
      <c r="IR536" s="62"/>
      <c r="IS536" s="62"/>
      <c r="IT536" s="62"/>
      <c r="IU536" s="62"/>
      <c r="IV536" s="62"/>
      <c r="IW536" s="62"/>
      <c r="IX536" s="62"/>
      <c r="IY536" s="62"/>
      <c r="IZ536" s="62"/>
      <c r="JA536" s="62"/>
      <c r="JB536" s="62"/>
      <c r="JC536" s="62"/>
      <c r="JD536" s="62"/>
      <c r="JE536" s="62"/>
      <c r="JF536" s="62"/>
      <c r="JG536" s="62"/>
      <c r="JH536" s="62"/>
      <c r="JI536" s="62"/>
      <c r="JJ536" s="62"/>
      <c r="JK536" s="62"/>
      <c r="JL536" s="62"/>
      <c r="JM536" s="62"/>
      <c r="JN536" s="62"/>
      <c r="JO536" s="62"/>
      <c r="JP536" s="62"/>
      <c r="JQ536" s="62"/>
      <c r="JR536" s="62"/>
      <c r="JS536" s="62"/>
      <c r="JT536" s="62"/>
      <c r="JU536" s="62"/>
      <c r="JV536" s="62"/>
      <c r="JW536" s="62"/>
      <c r="JX536" s="62"/>
      <c r="JY536" s="62"/>
      <c r="JZ536" s="62"/>
      <c r="KA536" s="62"/>
      <c r="KB536" s="62"/>
      <c r="KC536" s="62"/>
      <c r="KD536" s="62"/>
      <c r="KE536" s="62"/>
      <c r="KF536" s="62"/>
      <c r="KG536" s="62"/>
      <c r="KH536" s="62"/>
      <c r="KI536" s="62"/>
      <c r="KJ536" s="62"/>
      <c r="KK536" s="62"/>
      <c r="KL536" s="62"/>
      <c r="KM536" s="62"/>
      <c r="KN536" s="62"/>
      <c r="KO536" s="62"/>
      <c r="KP536" s="62"/>
      <c r="KQ536" s="62"/>
      <c r="KR536" s="62"/>
      <c r="KS536" s="62"/>
      <c r="KT536" s="62"/>
      <c r="KU536" s="62"/>
      <c r="KV536" s="62"/>
      <c r="KW536" s="62"/>
      <c r="KX536" s="62"/>
      <c r="KY536" s="62"/>
      <c r="KZ536" s="62"/>
      <c r="LA536" s="62"/>
      <c r="LB536" s="62"/>
      <c r="LC536" s="62"/>
      <c r="LD536" s="62"/>
      <c r="LE536" s="62"/>
      <c r="LF536" s="62"/>
      <c r="LG536" s="62"/>
      <c r="LH536" s="62"/>
      <c r="LI536" s="62"/>
      <c r="LJ536" s="62"/>
      <c r="LK536" s="62"/>
      <c r="LL536" s="62"/>
      <c r="LM536" s="62"/>
      <c r="LN536" s="62"/>
      <c r="LO536" s="62"/>
      <c r="LP536" s="62"/>
      <c r="LQ536" s="62"/>
      <c r="LR536" s="62"/>
      <c r="LS536" s="62"/>
      <c r="LT536" s="62"/>
      <c r="LU536" s="62"/>
      <c r="LV536" s="62"/>
      <c r="LW536" s="62"/>
      <c r="LX536" s="62"/>
      <c r="LY536" s="62"/>
      <c r="LZ536" s="62"/>
      <c r="MA536" s="62"/>
      <c r="MB536" s="62"/>
      <c r="MC536" s="62"/>
      <c r="MD536" s="62"/>
      <c r="ME536" s="62"/>
      <c r="MF536" s="62"/>
      <c r="MG536" s="62"/>
      <c r="MH536" s="62"/>
      <c r="MI536" s="62"/>
      <c r="MJ536" s="62"/>
      <c r="MK536" s="62"/>
      <c r="ML536" s="62"/>
      <c r="MM536" s="62"/>
      <c r="MN536" s="62"/>
      <c r="MO536" s="62"/>
      <c r="MP536" s="62"/>
      <c r="MQ536" s="62"/>
      <c r="MR536" s="62"/>
      <c r="MS536" s="62"/>
      <c r="MT536" s="62"/>
      <c r="MU536" s="62"/>
      <c r="MV536" s="62"/>
      <c r="MW536" s="62"/>
      <c r="MX536" s="62"/>
      <c r="MY536" s="62"/>
      <c r="MZ536" s="62"/>
      <c r="NA536" s="62"/>
      <c r="NB536" s="62"/>
      <c r="NC536" s="62"/>
      <c r="ND536" s="62"/>
      <c r="NE536" s="62"/>
      <c r="NF536" s="62"/>
      <c r="NG536" s="62"/>
      <c r="NH536" s="62"/>
      <c r="NI536" s="62"/>
      <c r="NJ536" s="62"/>
      <c r="NK536" s="62"/>
      <c r="NL536" s="62"/>
      <c r="NM536" s="62"/>
      <c r="NN536" s="62"/>
      <c r="NO536" s="62"/>
      <c r="NP536" s="62"/>
      <c r="NQ536" s="62"/>
      <c r="NR536" s="62"/>
      <c r="NS536" s="62"/>
      <c r="NT536" s="62"/>
      <c r="NU536" s="62"/>
      <c r="NV536" s="62"/>
      <c r="NW536" s="62"/>
      <c r="NX536" s="62"/>
      <c r="NY536" s="62"/>
      <c r="NZ536" s="62"/>
      <c r="OA536" s="62"/>
      <c r="OB536" s="62"/>
      <c r="OC536" s="62"/>
      <c r="OD536" s="62"/>
      <c r="OE536" s="62"/>
      <c r="OF536" s="62"/>
      <c r="OG536" s="62"/>
      <c r="OH536" s="62"/>
      <c r="OI536" s="62"/>
      <c r="OJ536" s="62"/>
      <c r="OK536" s="62"/>
      <c r="OL536" s="62"/>
      <c r="OM536" s="62"/>
      <c r="ON536" s="62"/>
      <c r="OO536" s="62"/>
      <c r="OP536" s="62"/>
      <c r="OQ536" s="62"/>
      <c r="OR536" s="62"/>
      <c r="OS536" s="62"/>
      <c r="OT536" s="62"/>
      <c r="OU536" s="62"/>
      <c r="OV536" s="62"/>
      <c r="OW536" s="62"/>
      <c r="OX536" s="62"/>
      <c r="OY536" s="62"/>
      <c r="OZ536" s="62"/>
      <c r="PA536" s="62"/>
      <c r="PB536" s="62"/>
      <c r="PC536" s="62"/>
      <c r="PD536" s="62"/>
      <c r="PE536" s="62"/>
      <c r="PF536" s="62"/>
      <c r="PG536" s="62"/>
      <c r="PH536" s="62"/>
      <c r="PI536" s="62"/>
      <c r="PJ536" s="62"/>
      <c r="PK536" s="62"/>
      <c r="PL536" s="62"/>
      <c r="PM536" s="62"/>
      <c r="PN536" s="62"/>
      <c r="PO536" s="62"/>
      <c r="PP536" s="62"/>
      <c r="PQ536" s="62"/>
      <c r="PR536" s="62"/>
      <c r="PS536" s="62"/>
      <c r="PT536" s="62"/>
      <c r="PU536" s="62"/>
      <c r="PV536" s="62"/>
      <c r="PW536" s="62"/>
      <c r="PX536" s="62"/>
      <c r="PY536" s="62"/>
      <c r="PZ536" s="62"/>
      <c r="QA536" s="62"/>
      <c r="QB536" s="62"/>
      <c r="QC536" s="62"/>
      <c r="QD536" s="62"/>
      <c r="QE536" s="62"/>
      <c r="QF536" s="62"/>
      <c r="QG536" s="62"/>
      <c r="QH536" s="62"/>
      <c r="QI536" s="62"/>
      <c r="QJ536" s="62"/>
      <c r="QK536" s="62"/>
      <c r="QL536" s="62"/>
      <c r="QM536" s="62"/>
      <c r="QN536" s="62"/>
      <c r="QO536" s="62"/>
      <c r="QP536" s="62"/>
      <c r="QQ536" s="62"/>
      <c r="QR536" s="62"/>
      <c r="QS536" s="62"/>
      <c r="QT536" s="62"/>
      <c r="QU536" s="62"/>
      <c r="QV536" s="62"/>
      <c r="QW536" s="62"/>
      <c r="QX536" s="62"/>
      <c r="QY536" s="62"/>
      <c r="QZ536" s="62"/>
      <c r="RA536" s="62"/>
      <c r="RB536" s="62"/>
      <c r="RC536" s="62"/>
      <c r="RD536" s="62"/>
      <c r="RE536" s="62"/>
      <c r="RF536" s="62"/>
      <c r="RG536" s="62"/>
      <c r="RH536" s="62"/>
      <c r="RI536" s="62"/>
      <c r="RJ536" s="62"/>
      <c r="RK536" s="62"/>
      <c r="RL536" s="62"/>
      <c r="RM536" s="62"/>
      <c r="RN536" s="62"/>
      <c r="RO536" s="62"/>
      <c r="RP536" s="62"/>
      <c r="RQ536" s="62"/>
      <c r="RR536" s="62"/>
      <c r="RS536" s="62"/>
      <c r="RT536" s="62"/>
      <c r="RU536" s="62"/>
      <c r="RV536" s="62"/>
      <c r="RW536" s="62"/>
      <c r="RX536" s="62"/>
      <c r="RY536" s="62"/>
      <c r="RZ536" s="62"/>
      <c r="SA536" s="62"/>
      <c r="SB536" s="62"/>
      <c r="SC536" s="62"/>
      <c r="SD536" s="62"/>
      <c r="SE536" s="62"/>
      <c r="SF536" s="62"/>
      <c r="SG536" s="62"/>
      <c r="SH536" s="62"/>
      <c r="SI536" s="62"/>
      <c r="SJ536" s="62"/>
      <c r="SK536" s="62"/>
      <c r="SL536" s="62"/>
      <c r="SM536" s="62"/>
      <c r="SN536" s="62"/>
      <c r="SO536" s="62"/>
      <c r="SP536" s="62"/>
      <c r="SQ536" s="62"/>
      <c r="SR536" s="62"/>
      <c r="SS536" s="62"/>
      <c r="ST536" s="62"/>
      <c r="SU536" s="62"/>
      <c r="SV536" s="62"/>
      <c r="SW536" s="62"/>
      <c r="SX536" s="62"/>
      <c r="SY536" s="62"/>
      <c r="SZ536" s="62"/>
      <c r="TA536" s="62"/>
      <c r="TB536" s="62"/>
      <c r="TC536" s="62"/>
      <c r="TD536" s="62"/>
      <c r="TE536" s="62"/>
      <c r="TF536" s="62"/>
      <c r="TG536" s="62"/>
      <c r="TH536" s="62"/>
      <c r="TI536" s="62"/>
      <c r="TJ536" s="62"/>
      <c r="TK536" s="62"/>
      <c r="TL536" s="62"/>
      <c r="TM536" s="62"/>
      <c r="TN536" s="62"/>
      <c r="TO536" s="62"/>
      <c r="TP536" s="62"/>
      <c r="TQ536" s="62"/>
      <c r="TR536" s="62"/>
      <c r="TS536" s="62"/>
      <c r="TT536" s="62"/>
      <c r="TU536" s="62"/>
      <c r="TV536" s="62"/>
      <c r="TW536" s="62"/>
      <c r="TX536" s="62"/>
      <c r="TY536" s="62"/>
      <c r="TZ536" s="62"/>
      <c r="UA536" s="62"/>
      <c r="UB536" s="62"/>
      <c r="UC536" s="62"/>
      <c r="UD536" s="62"/>
      <c r="UE536" s="62"/>
      <c r="UF536" s="62"/>
      <c r="UG536" s="62"/>
      <c r="UH536" s="62"/>
      <c r="UI536" s="62"/>
      <c r="UJ536" s="62"/>
      <c r="UK536" s="62"/>
      <c r="UL536" s="62"/>
      <c r="UM536" s="62"/>
      <c r="UN536" s="62"/>
      <c r="UO536" s="62"/>
      <c r="UP536" s="62"/>
      <c r="UQ536" s="62"/>
      <c r="UR536" s="62"/>
      <c r="US536" s="62"/>
      <c r="UT536" s="62"/>
      <c r="UU536" s="62"/>
      <c r="UV536" s="62"/>
      <c r="UW536" s="62"/>
      <c r="UX536" s="62"/>
      <c r="UY536" s="62"/>
      <c r="UZ536" s="62"/>
      <c r="VA536" s="62"/>
      <c r="VB536" s="62"/>
      <c r="VC536" s="62"/>
      <c r="VD536" s="62"/>
      <c r="VE536" s="62"/>
      <c r="VF536" s="62"/>
      <c r="VG536" s="62"/>
      <c r="VH536" s="62"/>
      <c r="VI536" s="62"/>
      <c r="VJ536" s="62"/>
      <c r="VK536" s="62"/>
      <c r="VL536" s="62"/>
      <c r="VM536" s="62"/>
      <c r="VN536" s="62"/>
      <c r="VO536" s="62"/>
      <c r="VP536" s="62"/>
      <c r="VQ536" s="62"/>
      <c r="VR536" s="62"/>
      <c r="VS536" s="62"/>
      <c r="VT536" s="62"/>
      <c r="VU536" s="62"/>
      <c r="VV536" s="62"/>
      <c r="VW536" s="62"/>
      <c r="VX536" s="62"/>
      <c r="VY536" s="62"/>
      <c r="VZ536" s="62"/>
      <c r="WA536" s="62"/>
      <c r="WB536" s="62"/>
      <c r="WC536" s="62"/>
      <c r="WD536" s="62"/>
      <c r="WE536" s="62"/>
      <c r="WF536" s="62"/>
      <c r="WG536" s="62"/>
      <c r="WH536" s="62"/>
      <c r="WI536" s="62"/>
      <c r="WJ536" s="62"/>
      <c r="WK536" s="62"/>
      <c r="WL536" s="62"/>
      <c r="WM536" s="62"/>
      <c r="WN536" s="62"/>
      <c r="WO536" s="62"/>
      <c r="WP536" s="62"/>
      <c r="WQ536" s="62"/>
      <c r="WR536" s="62"/>
      <c r="WS536" s="62"/>
      <c r="WT536" s="62"/>
      <c r="WU536" s="62"/>
      <c r="WV536" s="62"/>
      <c r="WW536" s="62"/>
      <c r="WX536" s="62"/>
      <c r="WY536" s="62"/>
      <c r="WZ536" s="62"/>
      <c r="XA536" s="62"/>
      <c r="XB536" s="62"/>
      <c r="XC536" s="62"/>
      <c r="XD536" s="62"/>
      <c r="XE536" s="62"/>
      <c r="XF536" s="62"/>
      <c r="XG536" s="62"/>
      <c r="XH536" s="62"/>
      <c r="XI536" s="62"/>
      <c r="XJ536" s="62"/>
      <c r="XK536" s="62"/>
      <c r="XL536" s="62"/>
      <c r="XM536" s="62"/>
      <c r="XN536" s="62"/>
      <c r="XO536" s="62"/>
      <c r="XP536" s="62"/>
      <c r="XQ536" s="62"/>
      <c r="XR536" s="62"/>
      <c r="XS536" s="62"/>
      <c r="XT536" s="62"/>
      <c r="XU536" s="62"/>
      <c r="XV536" s="62"/>
      <c r="XW536" s="62"/>
      <c r="XX536" s="62"/>
      <c r="XY536" s="62"/>
      <c r="XZ536" s="62"/>
      <c r="YA536" s="62"/>
      <c r="YB536" s="62"/>
      <c r="YC536" s="62"/>
      <c r="YD536" s="62"/>
      <c r="YE536" s="62"/>
      <c r="YF536" s="62"/>
      <c r="YG536" s="62"/>
      <c r="YH536" s="62"/>
      <c r="YI536" s="62"/>
      <c r="YJ536" s="62"/>
      <c r="YK536" s="62"/>
      <c r="YL536" s="62"/>
      <c r="YM536" s="62"/>
      <c r="YN536" s="62"/>
      <c r="YO536" s="62"/>
      <c r="YP536" s="62"/>
      <c r="YQ536" s="62"/>
      <c r="YR536" s="62"/>
      <c r="YS536" s="62"/>
      <c r="YT536" s="62"/>
      <c r="YU536" s="62"/>
      <c r="YV536" s="62"/>
      <c r="YW536" s="62"/>
      <c r="YX536" s="62"/>
      <c r="YY536" s="62"/>
      <c r="YZ536" s="62"/>
      <c r="ZA536" s="62"/>
      <c r="ZB536" s="62"/>
      <c r="ZC536" s="62"/>
      <c r="ZD536" s="62"/>
      <c r="ZE536" s="62"/>
    </row>
    <row r="537" spans="1:681" s="63" customFormat="1" ht="181.5" customHeight="1">
      <c r="A537" s="205"/>
      <c r="B537" s="145">
        <v>3</v>
      </c>
      <c r="C537" s="142" t="s">
        <v>635</v>
      </c>
      <c r="D537" s="134" t="s">
        <v>34</v>
      </c>
      <c r="E537" s="134" t="s">
        <v>633</v>
      </c>
      <c r="F537" s="40">
        <f>G537+H537+I537+J537+K537</f>
        <v>50</v>
      </c>
      <c r="G537" s="64"/>
      <c r="H537" s="64"/>
      <c r="I537" s="39">
        <v>50</v>
      </c>
      <c r="J537" s="64"/>
      <c r="K537" s="64"/>
      <c r="L537" s="134" t="s">
        <v>627</v>
      </c>
      <c r="M537" s="134" t="s">
        <v>213</v>
      </c>
      <c r="N537" s="62"/>
      <c r="O537" s="62"/>
      <c r="P537" s="62"/>
      <c r="Q537" s="62"/>
      <c r="R537" s="62"/>
      <c r="S537" s="62"/>
      <c r="T537" s="62"/>
      <c r="U537" s="62"/>
      <c r="V537" s="62"/>
      <c r="W537" s="62"/>
      <c r="X537" s="62"/>
      <c r="Y537" s="62"/>
      <c r="Z537" s="62"/>
      <c r="AA537" s="62"/>
      <c r="AB537" s="62"/>
      <c r="AC537" s="62"/>
      <c r="AD537" s="62"/>
      <c r="AE537" s="62"/>
      <c r="AF537" s="62"/>
      <c r="AG537" s="62"/>
      <c r="AH537" s="62"/>
      <c r="AI537" s="62"/>
      <c r="AJ537" s="62"/>
      <c r="AK537" s="62"/>
      <c r="AL537" s="62"/>
      <c r="AM537" s="62"/>
      <c r="AN537" s="62"/>
      <c r="AO537" s="62"/>
      <c r="AP537" s="62"/>
      <c r="AQ537" s="62"/>
      <c r="AR537" s="62"/>
      <c r="AS537" s="62"/>
      <c r="AT537" s="62"/>
      <c r="AU537" s="62"/>
      <c r="AV537" s="62"/>
      <c r="AW537" s="62"/>
      <c r="AX537" s="62"/>
      <c r="AY537" s="62"/>
      <c r="AZ537" s="62"/>
      <c r="BA537" s="62"/>
      <c r="BB537" s="62"/>
      <c r="BC537" s="62"/>
      <c r="BD537" s="62"/>
      <c r="BE537" s="62"/>
      <c r="BF537" s="62"/>
      <c r="BG537" s="62"/>
      <c r="BH537" s="62"/>
      <c r="BI537" s="62"/>
      <c r="BJ537" s="62"/>
      <c r="BK537" s="62"/>
      <c r="BL537" s="62"/>
      <c r="BM537" s="62"/>
      <c r="BN537" s="62"/>
      <c r="BO537" s="62"/>
      <c r="BP537" s="62"/>
      <c r="BQ537" s="62"/>
      <c r="BR537" s="62"/>
      <c r="BS537" s="62"/>
      <c r="BT537" s="62"/>
      <c r="BU537" s="62"/>
      <c r="BV537" s="62"/>
      <c r="BW537" s="62"/>
      <c r="BX537" s="62"/>
      <c r="BY537" s="62"/>
      <c r="BZ537" s="62"/>
      <c r="CA537" s="62"/>
      <c r="CB537" s="62"/>
      <c r="CC537" s="62"/>
      <c r="CD537" s="62"/>
      <c r="CE537" s="62"/>
      <c r="CF537" s="62"/>
      <c r="CG537" s="62"/>
      <c r="CH537" s="62"/>
      <c r="CI537" s="62"/>
      <c r="CJ537" s="62"/>
      <c r="CK537" s="62"/>
      <c r="CL537" s="62"/>
      <c r="CM537" s="62"/>
      <c r="CN537" s="62"/>
      <c r="CO537" s="62"/>
      <c r="CP537" s="62"/>
      <c r="CQ537" s="62"/>
      <c r="CR537" s="62"/>
      <c r="CS537" s="62"/>
      <c r="CT537" s="62"/>
      <c r="CU537" s="62"/>
      <c r="CV537" s="62"/>
      <c r="CW537" s="62"/>
      <c r="CX537" s="62"/>
      <c r="CY537" s="62"/>
      <c r="CZ537" s="62"/>
      <c r="DA537" s="62"/>
      <c r="DB537" s="62"/>
      <c r="DC537" s="62"/>
      <c r="DD537" s="62"/>
      <c r="DE537" s="62"/>
      <c r="DF537" s="62"/>
      <c r="DG537" s="62"/>
      <c r="DH537" s="62"/>
      <c r="DI537" s="62"/>
      <c r="DJ537" s="62"/>
      <c r="DK537" s="62"/>
      <c r="DL537" s="62"/>
      <c r="DM537" s="62"/>
      <c r="DN537" s="62"/>
      <c r="DO537" s="62"/>
      <c r="DP537" s="62"/>
      <c r="DQ537" s="62"/>
      <c r="DR537" s="62"/>
      <c r="DS537" s="62"/>
      <c r="DT537" s="62"/>
      <c r="DU537" s="62"/>
      <c r="DV537" s="62"/>
      <c r="DW537" s="62"/>
      <c r="DX537" s="62"/>
      <c r="DY537" s="62"/>
      <c r="DZ537" s="62"/>
      <c r="EA537" s="62"/>
      <c r="EB537" s="62"/>
      <c r="EC537" s="62"/>
      <c r="ED537" s="62"/>
      <c r="EE537" s="62"/>
      <c r="EF537" s="62"/>
      <c r="EG537" s="62"/>
      <c r="EH537" s="62"/>
      <c r="EI537" s="62"/>
      <c r="EJ537" s="62"/>
      <c r="EK537" s="62"/>
      <c r="EL537" s="62"/>
      <c r="EM537" s="62"/>
      <c r="EN537" s="62"/>
      <c r="EO537" s="62"/>
      <c r="EP537" s="62"/>
      <c r="EQ537" s="62"/>
      <c r="ER537" s="62"/>
      <c r="ES537" s="62"/>
      <c r="ET537" s="62"/>
      <c r="EU537" s="62"/>
      <c r="EV537" s="62"/>
      <c r="EW537" s="62"/>
      <c r="EX537" s="62"/>
      <c r="EY537" s="62"/>
      <c r="EZ537" s="62"/>
      <c r="FA537" s="62"/>
      <c r="FB537" s="62"/>
      <c r="FC537" s="62"/>
      <c r="FD537" s="62"/>
      <c r="FE537" s="62"/>
      <c r="FF537" s="62"/>
      <c r="FG537" s="62"/>
      <c r="FH537" s="62"/>
      <c r="FI537" s="62"/>
      <c r="FJ537" s="62"/>
      <c r="FK537" s="62"/>
      <c r="FL537" s="62"/>
      <c r="FM537" s="62"/>
      <c r="FN537" s="62"/>
      <c r="FO537" s="62"/>
      <c r="FP537" s="62"/>
      <c r="FQ537" s="62"/>
      <c r="FR537" s="62"/>
      <c r="FS537" s="62"/>
      <c r="FT537" s="62"/>
      <c r="FU537" s="62"/>
      <c r="FV537" s="62"/>
      <c r="FW537" s="62"/>
      <c r="FX537" s="62"/>
      <c r="FY537" s="62"/>
      <c r="FZ537" s="62"/>
      <c r="GA537" s="62"/>
      <c r="GB537" s="62"/>
      <c r="GC537" s="62"/>
      <c r="GD537" s="62"/>
      <c r="GE537" s="62"/>
      <c r="GF537" s="62"/>
      <c r="GG537" s="62"/>
      <c r="GH537" s="62"/>
      <c r="GI537" s="62"/>
      <c r="GJ537" s="62"/>
      <c r="GK537" s="62"/>
      <c r="GL537" s="62"/>
      <c r="GM537" s="62"/>
      <c r="GN537" s="62"/>
      <c r="GO537" s="62"/>
      <c r="GP537" s="62"/>
      <c r="GQ537" s="62"/>
      <c r="GR537" s="62"/>
      <c r="GS537" s="62"/>
      <c r="GT537" s="62"/>
      <c r="GU537" s="62"/>
      <c r="GV537" s="62"/>
      <c r="GW537" s="62"/>
      <c r="GX537" s="62"/>
      <c r="GY537" s="62"/>
      <c r="GZ537" s="62"/>
      <c r="HA537" s="62"/>
      <c r="HB537" s="62"/>
      <c r="HC537" s="62"/>
      <c r="HD537" s="62"/>
      <c r="HE537" s="62"/>
      <c r="HF537" s="62"/>
      <c r="HG537" s="62"/>
      <c r="HH537" s="62"/>
      <c r="HI537" s="62"/>
      <c r="HJ537" s="62"/>
      <c r="HK537" s="62"/>
      <c r="HL537" s="62"/>
      <c r="HM537" s="62"/>
      <c r="HN537" s="62"/>
      <c r="HO537" s="62"/>
      <c r="HP537" s="62"/>
      <c r="HQ537" s="62"/>
      <c r="HR537" s="62"/>
      <c r="HS537" s="62"/>
      <c r="HT537" s="62"/>
      <c r="HU537" s="62"/>
      <c r="HV537" s="62"/>
      <c r="HW537" s="62"/>
      <c r="HX537" s="62"/>
      <c r="HY537" s="62"/>
      <c r="HZ537" s="62"/>
      <c r="IA537" s="62"/>
      <c r="IB537" s="62"/>
      <c r="IC537" s="62"/>
      <c r="ID537" s="62"/>
      <c r="IE537" s="62"/>
      <c r="IF537" s="62"/>
      <c r="IG537" s="62"/>
      <c r="IH537" s="62"/>
      <c r="II537" s="62"/>
      <c r="IJ537" s="62"/>
      <c r="IK537" s="62"/>
      <c r="IL537" s="62"/>
      <c r="IM537" s="62"/>
      <c r="IN537" s="62"/>
      <c r="IO537" s="62"/>
      <c r="IP537" s="62"/>
      <c r="IQ537" s="62"/>
      <c r="IR537" s="62"/>
      <c r="IS537" s="62"/>
      <c r="IT537" s="62"/>
      <c r="IU537" s="62"/>
      <c r="IV537" s="62"/>
      <c r="IW537" s="62"/>
      <c r="IX537" s="62"/>
      <c r="IY537" s="62"/>
      <c r="IZ537" s="62"/>
      <c r="JA537" s="62"/>
      <c r="JB537" s="62"/>
      <c r="JC537" s="62"/>
      <c r="JD537" s="62"/>
      <c r="JE537" s="62"/>
      <c r="JF537" s="62"/>
      <c r="JG537" s="62"/>
      <c r="JH537" s="62"/>
      <c r="JI537" s="62"/>
      <c r="JJ537" s="62"/>
      <c r="JK537" s="62"/>
      <c r="JL537" s="62"/>
      <c r="JM537" s="62"/>
      <c r="JN537" s="62"/>
      <c r="JO537" s="62"/>
      <c r="JP537" s="62"/>
      <c r="JQ537" s="62"/>
      <c r="JR537" s="62"/>
      <c r="JS537" s="62"/>
      <c r="JT537" s="62"/>
      <c r="JU537" s="62"/>
      <c r="JV537" s="62"/>
      <c r="JW537" s="62"/>
      <c r="JX537" s="62"/>
      <c r="JY537" s="62"/>
      <c r="JZ537" s="62"/>
      <c r="KA537" s="62"/>
      <c r="KB537" s="62"/>
      <c r="KC537" s="62"/>
      <c r="KD537" s="62"/>
      <c r="KE537" s="62"/>
      <c r="KF537" s="62"/>
      <c r="KG537" s="62"/>
      <c r="KH537" s="62"/>
      <c r="KI537" s="62"/>
      <c r="KJ537" s="62"/>
      <c r="KK537" s="62"/>
      <c r="KL537" s="62"/>
      <c r="KM537" s="62"/>
      <c r="KN537" s="62"/>
      <c r="KO537" s="62"/>
      <c r="KP537" s="62"/>
      <c r="KQ537" s="62"/>
      <c r="KR537" s="62"/>
      <c r="KS537" s="62"/>
      <c r="KT537" s="62"/>
      <c r="KU537" s="62"/>
      <c r="KV537" s="62"/>
      <c r="KW537" s="62"/>
      <c r="KX537" s="62"/>
      <c r="KY537" s="62"/>
      <c r="KZ537" s="62"/>
      <c r="LA537" s="62"/>
      <c r="LB537" s="62"/>
      <c r="LC537" s="62"/>
      <c r="LD537" s="62"/>
      <c r="LE537" s="62"/>
      <c r="LF537" s="62"/>
      <c r="LG537" s="62"/>
      <c r="LH537" s="62"/>
      <c r="LI537" s="62"/>
      <c r="LJ537" s="62"/>
      <c r="LK537" s="62"/>
      <c r="LL537" s="62"/>
      <c r="LM537" s="62"/>
      <c r="LN537" s="62"/>
      <c r="LO537" s="62"/>
      <c r="LP537" s="62"/>
      <c r="LQ537" s="62"/>
      <c r="LR537" s="62"/>
      <c r="LS537" s="62"/>
      <c r="LT537" s="62"/>
      <c r="LU537" s="62"/>
      <c r="LV537" s="62"/>
      <c r="LW537" s="62"/>
      <c r="LX537" s="62"/>
      <c r="LY537" s="62"/>
      <c r="LZ537" s="62"/>
      <c r="MA537" s="62"/>
      <c r="MB537" s="62"/>
      <c r="MC537" s="62"/>
      <c r="MD537" s="62"/>
      <c r="ME537" s="62"/>
      <c r="MF537" s="62"/>
      <c r="MG537" s="62"/>
      <c r="MH537" s="62"/>
      <c r="MI537" s="62"/>
      <c r="MJ537" s="62"/>
      <c r="MK537" s="62"/>
      <c r="ML537" s="62"/>
      <c r="MM537" s="62"/>
      <c r="MN537" s="62"/>
      <c r="MO537" s="62"/>
      <c r="MP537" s="62"/>
      <c r="MQ537" s="62"/>
      <c r="MR537" s="62"/>
      <c r="MS537" s="62"/>
      <c r="MT537" s="62"/>
      <c r="MU537" s="62"/>
      <c r="MV537" s="62"/>
      <c r="MW537" s="62"/>
      <c r="MX537" s="62"/>
      <c r="MY537" s="62"/>
      <c r="MZ537" s="62"/>
      <c r="NA537" s="62"/>
      <c r="NB537" s="62"/>
      <c r="NC537" s="62"/>
      <c r="ND537" s="62"/>
      <c r="NE537" s="62"/>
      <c r="NF537" s="62"/>
      <c r="NG537" s="62"/>
      <c r="NH537" s="62"/>
      <c r="NI537" s="62"/>
      <c r="NJ537" s="62"/>
      <c r="NK537" s="62"/>
      <c r="NL537" s="62"/>
      <c r="NM537" s="62"/>
      <c r="NN537" s="62"/>
      <c r="NO537" s="62"/>
      <c r="NP537" s="62"/>
      <c r="NQ537" s="62"/>
      <c r="NR537" s="62"/>
      <c r="NS537" s="62"/>
      <c r="NT537" s="62"/>
      <c r="NU537" s="62"/>
      <c r="NV537" s="62"/>
      <c r="NW537" s="62"/>
      <c r="NX537" s="62"/>
      <c r="NY537" s="62"/>
      <c r="NZ537" s="62"/>
      <c r="OA537" s="62"/>
      <c r="OB537" s="62"/>
      <c r="OC537" s="62"/>
      <c r="OD537" s="62"/>
      <c r="OE537" s="62"/>
      <c r="OF537" s="62"/>
      <c r="OG537" s="62"/>
      <c r="OH537" s="62"/>
      <c r="OI537" s="62"/>
      <c r="OJ537" s="62"/>
      <c r="OK537" s="62"/>
      <c r="OL537" s="62"/>
      <c r="OM537" s="62"/>
      <c r="ON537" s="62"/>
      <c r="OO537" s="62"/>
      <c r="OP537" s="62"/>
      <c r="OQ537" s="62"/>
      <c r="OR537" s="62"/>
      <c r="OS537" s="62"/>
      <c r="OT537" s="62"/>
      <c r="OU537" s="62"/>
      <c r="OV537" s="62"/>
      <c r="OW537" s="62"/>
      <c r="OX537" s="62"/>
      <c r="OY537" s="62"/>
      <c r="OZ537" s="62"/>
      <c r="PA537" s="62"/>
      <c r="PB537" s="62"/>
      <c r="PC537" s="62"/>
      <c r="PD537" s="62"/>
      <c r="PE537" s="62"/>
      <c r="PF537" s="62"/>
      <c r="PG537" s="62"/>
      <c r="PH537" s="62"/>
      <c r="PI537" s="62"/>
      <c r="PJ537" s="62"/>
      <c r="PK537" s="62"/>
      <c r="PL537" s="62"/>
      <c r="PM537" s="62"/>
      <c r="PN537" s="62"/>
      <c r="PO537" s="62"/>
      <c r="PP537" s="62"/>
      <c r="PQ537" s="62"/>
      <c r="PR537" s="62"/>
      <c r="PS537" s="62"/>
      <c r="PT537" s="62"/>
      <c r="PU537" s="62"/>
      <c r="PV537" s="62"/>
      <c r="PW537" s="62"/>
      <c r="PX537" s="62"/>
      <c r="PY537" s="62"/>
      <c r="PZ537" s="62"/>
      <c r="QA537" s="62"/>
      <c r="QB537" s="62"/>
      <c r="QC537" s="62"/>
      <c r="QD537" s="62"/>
      <c r="QE537" s="62"/>
      <c r="QF537" s="62"/>
      <c r="QG537" s="62"/>
      <c r="QH537" s="62"/>
      <c r="QI537" s="62"/>
      <c r="QJ537" s="62"/>
      <c r="QK537" s="62"/>
      <c r="QL537" s="62"/>
      <c r="QM537" s="62"/>
      <c r="QN537" s="62"/>
      <c r="QO537" s="62"/>
      <c r="QP537" s="62"/>
      <c r="QQ537" s="62"/>
      <c r="QR537" s="62"/>
      <c r="QS537" s="62"/>
      <c r="QT537" s="62"/>
      <c r="QU537" s="62"/>
      <c r="QV537" s="62"/>
      <c r="QW537" s="62"/>
      <c r="QX537" s="62"/>
      <c r="QY537" s="62"/>
      <c r="QZ537" s="62"/>
      <c r="RA537" s="62"/>
      <c r="RB537" s="62"/>
      <c r="RC537" s="62"/>
      <c r="RD537" s="62"/>
      <c r="RE537" s="62"/>
      <c r="RF537" s="62"/>
      <c r="RG537" s="62"/>
      <c r="RH537" s="62"/>
      <c r="RI537" s="62"/>
      <c r="RJ537" s="62"/>
      <c r="RK537" s="62"/>
      <c r="RL537" s="62"/>
      <c r="RM537" s="62"/>
      <c r="RN537" s="62"/>
      <c r="RO537" s="62"/>
      <c r="RP537" s="62"/>
      <c r="RQ537" s="62"/>
      <c r="RR537" s="62"/>
      <c r="RS537" s="62"/>
      <c r="RT537" s="62"/>
      <c r="RU537" s="62"/>
      <c r="RV537" s="62"/>
      <c r="RW537" s="62"/>
      <c r="RX537" s="62"/>
      <c r="RY537" s="62"/>
      <c r="RZ537" s="62"/>
      <c r="SA537" s="62"/>
      <c r="SB537" s="62"/>
      <c r="SC537" s="62"/>
      <c r="SD537" s="62"/>
      <c r="SE537" s="62"/>
      <c r="SF537" s="62"/>
      <c r="SG537" s="62"/>
      <c r="SH537" s="62"/>
      <c r="SI537" s="62"/>
      <c r="SJ537" s="62"/>
      <c r="SK537" s="62"/>
      <c r="SL537" s="62"/>
      <c r="SM537" s="62"/>
      <c r="SN537" s="62"/>
      <c r="SO537" s="62"/>
      <c r="SP537" s="62"/>
      <c r="SQ537" s="62"/>
      <c r="SR537" s="62"/>
      <c r="SS537" s="62"/>
      <c r="ST537" s="62"/>
      <c r="SU537" s="62"/>
      <c r="SV537" s="62"/>
      <c r="SW537" s="62"/>
      <c r="SX537" s="62"/>
      <c r="SY537" s="62"/>
      <c r="SZ537" s="62"/>
      <c r="TA537" s="62"/>
      <c r="TB537" s="62"/>
      <c r="TC537" s="62"/>
      <c r="TD537" s="62"/>
      <c r="TE537" s="62"/>
      <c r="TF537" s="62"/>
      <c r="TG537" s="62"/>
      <c r="TH537" s="62"/>
      <c r="TI537" s="62"/>
      <c r="TJ537" s="62"/>
      <c r="TK537" s="62"/>
      <c r="TL537" s="62"/>
      <c r="TM537" s="62"/>
      <c r="TN537" s="62"/>
      <c r="TO537" s="62"/>
      <c r="TP537" s="62"/>
      <c r="TQ537" s="62"/>
      <c r="TR537" s="62"/>
      <c r="TS537" s="62"/>
      <c r="TT537" s="62"/>
      <c r="TU537" s="62"/>
      <c r="TV537" s="62"/>
      <c r="TW537" s="62"/>
      <c r="TX537" s="62"/>
      <c r="TY537" s="62"/>
      <c r="TZ537" s="62"/>
      <c r="UA537" s="62"/>
      <c r="UB537" s="62"/>
      <c r="UC537" s="62"/>
      <c r="UD537" s="62"/>
      <c r="UE537" s="62"/>
      <c r="UF537" s="62"/>
      <c r="UG537" s="62"/>
      <c r="UH537" s="62"/>
      <c r="UI537" s="62"/>
      <c r="UJ537" s="62"/>
      <c r="UK537" s="62"/>
      <c r="UL537" s="62"/>
      <c r="UM537" s="62"/>
      <c r="UN537" s="62"/>
      <c r="UO537" s="62"/>
      <c r="UP537" s="62"/>
      <c r="UQ537" s="62"/>
      <c r="UR537" s="62"/>
      <c r="US537" s="62"/>
      <c r="UT537" s="62"/>
      <c r="UU537" s="62"/>
      <c r="UV537" s="62"/>
      <c r="UW537" s="62"/>
      <c r="UX537" s="62"/>
      <c r="UY537" s="62"/>
      <c r="UZ537" s="62"/>
      <c r="VA537" s="62"/>
      <c r="VB537" s="62"/>
      <c r="VC537" s="62"/>
      <c r="VD537" s="62"/>
      <c r="VE537" s="62"/>
      <c r="VF537" s="62"/>
      <c r="VG537" s="62"/>
      <c r="VH537" s="62"/>
      <c r="VI537" s="62"/>
      <c r="VJ537" s="62"/>
      <c r="VK537" s="62"/>
      <c r="VL537" s="62"/>
      <c r="VM537" s="62"/>
      <c r="VN537" s="62"/>
      <c r="VO537" s="62"/>
      <c r="VP537" s="62"/>
      <c r="VQ537" s="62"/>
      <c r="VR537" s="62"/>
      <c r="VS537" s="62"/>
      <c r="VT537" s="62"/>
      <c r="VU537" s="62"/>
      <c r="VV537" s="62"/>
      <c r="VW537" s="62"/>
      <c r="VX537" s="62"/>
      <c r="VY537" s="62"/>
      <c r="VZ537" s="62"/>
      <c r="WA537" s="62"/>
      <c r="WB537" s="62"/>
      <c r="WC537" s="62"/>
      <c r="WD537" s="62"/>
      <c r="WE537" s="62"/>
      <c r="WF537" s="62"/>
      <c r="WG537" s="62"/>
      <c r="WH537" s="62"/>
      <c r="WI537" s="62"/>
      <c r="WJ537" s="62"/>
      <c r="WK537" s="62"/>
      <c r="WL537" s="62"/>
      <c r="WM537" s="62"/>
      <c r="WN537" s="62"/>
      <c r="WO537" s="62"/>
      <c r="WP537" s="62"/>
      <c r="WQ537" s="62"/>
      <c r="WR537" s="62"/>
      <c r="WS537" s="62"/>
      <c r="WT537" s="62"/>
      <c r="WU537" s="62"/>
      <c r="WV537" s="62"/>
      <c r="WW537" s="62"/>
      <c r="WX537" s="62"/>
      <c r="WY537" s="62"/>
      <c r="WZ537" s="62"/>
      <c r="XA537" s="62"/>
      <c r="XB537" s="62"/>
      <c r="XC537" s="62"/>
      <c r="XD537" s="62"/>
      <c r="XE537" s="62"/>
      <c r="XF537" s="62"/>
      <c r="XG537" s="62"/>
      <c r="XH537" s="62"/>
      <c r="XI537" s="62"/>
      <c r="XJ537" s="62"/>
      <c r="XK537" s="62"/>
      <c r="XL537" s="62"/>
      <c r="XM537" s="62"/>
      <c r="XN537" s="62"/>
      <c r="XO537" s="62"/>
      <c r="XP537" s="62"/>
      <c r="XQ537" s="62"/>
      <c r="XR537" s="62"/>
      <c r="XS537" s="62"/>
      <c r="XT537" s="62"/>
      <c r="XU537" s="62"/>
      <c r="XV537" s="62"/>
      <c r="XW537" s="62"/>
      <c r="XX537" s="62"/>
      <c r="XY537" s="62"/>
      <c r="XZ537" s="62"/>
      <c r="YA537" s="62"/>
      <c r="YB537" s="62"/>
      <c r="YC537" s="62"/>
      <c r="YD537" s="62"/>
      <c r="YE537" s="62"/>
      <c r="YF537" s="62"/>
      <c r="YG537" s="62"/>
      <c r="YH537" s="62"/>
      <c r="YI537" s="62"/>
      <c r="YJ537" s="62"/>
      <c r="YK537" s="62"/>
      <c r="YL537" s="62"/>
      <c r="YM537" s="62"/>
      <c r="YN537" s="62"/>
      <c r="YO537" s="62"/>
      <c r="YP537" s="62"/>
      <c r="YQ537" s="62"/>
      <c r="YR537" s="62"/>
      <c r="YS537" s="62"/>
      <c r="YT537" s="62"/>
      <c r="YU537" s="62"/>
      <c r="YV537" s="62"/>
      <c r="YW537" s="62"/>
      <c r="YX537" s="62"/>
      <c r="YY537" s="62"/>
      <c r="YZ537" s="62"/>
      <c r="ZA537" s="62"/>
      <c r="ZB537" s="62"/>
      <c r="ZC537" s="62"/>
      <c r="ZD537" s="62"/>
      <c r="ZE537" s="62"/>
    </row>
    <row r="538" spans="1:681" s="63" customFormat="1" ht="184.5" customHeight="1">
      <c r="A538" s="205"/>
      <c r="B538" s="121">
        <v>4</v>
      </c>
      <c r="C538" s="188" t="s">
        <v>628</v>
      </c>
      <c r="D538" s="134" t="s">
        <v>34</v>
      </c>
      <c r="E538" s="194" t="s">
        <v>634</v>
      </c>
      <c r="F538" s="40">
        <f>G538+H538+I538+J538+K538</f>
        <v>200</v>
      </c>
      <c r="G538" s="64"/>
      <c r="H538" s="64"/>
      <c r="I538" s="39">
        <v>200</v>
      </c>
      <c r="J538" s="64"/>
      <c r="K538" s="64"/>
      <c r="L538" s="182" t="s">
        <v>1387</v>
      </c>
      <c r="M538" s="182" t="s">
        <v>1388</v>
      </c>
      <c r="N538" s="62"/>
      <c r="O538" s="62"/>
      <c r="P538" s="62"/>
      <c r="Q538" s="62"/>
      <c r="R538" s="62"/>
      <c r="S538" s="62"/>
      <c r="T538" s="62"/>
      <c r="U538" s="62"/>
      <c r="V538" s="62"/>
      <c r="W538" s="62"/>
      <c r="X538" s="62"/>
      <c r="Y538" s="62"/>
      <c r="Z538" s="62"/>
      <c r="AA538" s="62"/>
      <c r="AB538" s="62"/>
      <c r="AC538" s="62"/>
      <c r="AD538" s="62"/>
      <c r="AE538" s="62"/>
      <c r="AF538" s="62"/>
      <c r="AG538" s="62"/>
      <c r="AH538" s="62"/>
      <c r="AI538" s="62"/>
      <c r="AJ538" s="62"/>
      <c r="AK538" s="62"/>
      <c r="AL538" s="62"/>
      <c r="AM538" s="62"/>
      <c r="AN538" s="62"/>
      <c r="AO538" s="62"/>
      <c r="AP538" s="62"/>
      <c r="AQ538" s="62"/>
      <c r="AR538" s="62"/>
      <c r="AS538" s="62"/>
      <c r="AT538" s="62"/>
      <c r="AU538" s="62"/>
      <c r="AV538" s="62"/>
      <c r="AW538" s="62"/>
      <c r="AX538" s="62"/>
      <c r="AY538" s="62"/>
      <c r="AZ538" s="62"/>
      <c r="BA538" s="62"/>
      <c r="BB538" s="62"/>
      <c r="BC538" s="62"/>
      <c r="BD538" s="62"/>
      <c r="BE538" s="62"/>
      <c r="BF538" s="62"/>
      <c r="BG538" s="62"/>
      <c r="BH538" s="62"/>
      <c r="BI538" s="62"/>
      <c r="BJ538" s="62"/>
      <c r="BK538" s="62"/>
      <c r="BL538" s="62"/>
      <c r="BM538" s="62"/>
      <c r="BN538" s="62"/>
      <c r="BO538" s="62"/>
      <c r="BP538" s="62"/>
      <c r="BQ538" s="62"/>
      <c r="BR538" s="62"/>
      <c r="BS538" s="62"/>
      <c r="BT538" s="62"/>
      <c r="BU538" s="62"/>
      <c r="BV538" s="62"/>
      <c r="BW538" s="62"/>
      <c r="BX538" s="62"/>
      <c r="BY538" s="62"/>
      <c r="BZ538" s="62"/>
      <c r="CA538" s="62"/>
      <c r="CB538" s="62"/>
      <c r="CC538" s="62"/>
      <c r="CD538" s="62"/>
      <c r="CE538" s="62"/>
      <c r="CF538" s="62"/>
      <c r="CG538" s="62"/>
      <c r="CH538" s="62"/>
      <c r="CI538" s="62"/>
      <c r="CJ538" s="62"/>
      <c r="CK538" s="62"/>
      <c r="CL538" s="62"/>
      <c r="CM538" s="62"/>
      <c r="CN538" s="62"/>
      <c r="CO538" s="62"/>
      <c r="CP538" s="62"/>
      <c r="CQ538" s="62"/>
      <c r="CR538" s="62"/>
      <c r="CS538" s="62"/>
      <c r="CT538" s="62"/>
      <c r="CU538" s="62"/>
      <c r="CV538" s="62"/>
      <c r="CW538" s="62"/>
      <c r="CX538" s="62"/>
      <c r="CY538" s="62"/>
      <c r="CZ538" s="62"/>
      <c r="DA538" s="62"/>
      <c r="DB538" s="62"/>
      <c r="DC538" s="62"/>
      <c r="DD538" s="62"/>
      <c r="DE538" s="62"/>
      <c r="DF538" s="62"/>
      <c r="DG538" s="62"/>
      <c r="DH538" s="62"/>
      <c r="DI538" s="62"/>
      <c r="DJ538" s="62"/>
      <c r="DK538" s="62"/>
      <c r="DL538" s="62"/>
      <c r="DM538" s="62"/>
      <c r="DN538" s="62"/>
      <c r="DO538" s="62"/>
      <c r="DP538" s="62"/>
      <c r="DQ538" s="62"/>
      <c r="DR538" s="62"/>
      <c r="DS538" s="62"/>
      <c r="DT538" s="62"/>
      <c r="DU538" s="62"/>
      <c r="DV538" s="62"/>
      <c r="DW538" s="62"/>
      <c r="DX538" s="62"/>
      <c r="DY538" s="62"/>
      <c r="DZ538" s="62"/>
      <c r="EA538" s="62"/>
      <c r="EB538" s="62"/>
      <c r="EC538" s="62"/>
      <c r="ED538" s="62"/>
      <c r="EE538" s="62"/>
      <c r="EF538" s="62"/>
      <c r="EG538" s="62"/>
      <c r="EH538" s="62"/>
      <c r="EI538" s="62"/>
      <c r="EJ538" s="62"/>
      <c r="EK538" s="62"/>
      <c r="EL538" s="62"/>
      <c r="EM538" s="62"/>
      <c r="EN538" s="62"/>
      <c r="EO538" s="62"/>
      <c r="EP538" s="62"/>
      <c r="EQ538" s="62"/>
      <c r="ER538" s="62"/>
      <c r="ES538" s="62"/>
      <c r="ET538" s="62"/>
      <c r="EU538" s="62"/>
      <c r="EV538" s="62"/>
      <c r="EW538" s="62"/>
      <c r="EX538" s="62"/>
      <c r="EY538" s="62"/>
      <c r="EZ538" s="62"/>
      <c r="FA538" s="62"/>
      <c r="FB538" s="62"/>
      <c r="FC538" s="62"/>
      <c r="FD538" s="62"/>
      <c r="FE538" s="62"/>
      <c r="FF538" s="62"/>
      <c r="FG538" s="62"/>
      <c r="FH538" s="62"/>
      <c r="FI538" s="62"/>
      <c r="FJ538" s="62"/>
      <c r="FK538" s="62"/>
      <c r="FL538" s="62"/>
      <c r="FM538" s="62"/>
      <c r="FN538" s="62"/>
      <c r="FO538" s="62"/>
      <c r="FP538" s="62"/>
      <c r="FQ538" s="62"/>
      <c r="FR538" s="62"/>
      <c r="FS538" s="62"/>
      <c r="FT538" s="62"/>
      <c r="FU538" s="62"/>
      <c r="FV538" s="62"/>
      <c r="FW538" s="62"/>
      <c r="FX538" s="62"/>
      <c r="FY538" s="62"/>
      <c r="FZ538" s="62"/>
      <c r="GA538" s="62"/>
      <c r="GB538" s="62"/>
      <c r="GC538" s="62"/>
      <c r="GD538" s="62"/>
      <c r="GE538" s="62"/>
      <c r="GF538" s="62"/>
      <c r="GG538" s="62"/>
      <c r="GH538" s="62"/>
      <c r="GI538" s="62"/>
      <c r="GJ538" s="62"/>
      <c r="GK538" s="62"/>
      <c r="GL538" s="62"/>
      <c r="GM538" s="62"/>
      <c r="GN538" s="62"/>
      <c r="GO538" s="62"/>
      <c r="GP538" s="62"/>
      <c r="GQ538" s="62"/>
      <c r="GR538" s="62"/>
      <c r="GS538" s="62"/>
      <c r="GT538" s="62"/>
      <c r="GU538" s="62"/>
      <c r="GV538" s="62"/>
      <c r="GW538" s="62"/>
      <c r="GX538" s="62"/>
      <c r="GY538" s="62"/>
      <c r="GZ538" s="62"/>
      <c r="HA538" s="62"/>
      <c r="HB538" s="62"/>
      <c r="HC538" s="62"/>
      <c r="HD538" s="62"/>
      <c r="HE538" s="62"/>
      <c r="HF538" s="62"/>
      <c r="HG538" s="62"/>
      <c r="HH538" s="62"/>
      <c r="HI538" s="62"/>
      <c r="HJ538" s="62"/>
      <c r="HK538" s="62"/>
      <c r="HL538" s="62"/>
      <c r="HM538" s="62"/>
      <c r="HN538" s="62"/>
      <c r="HO538" s="62"/>
      <c r="HP538" s="62"/>
      <c r="HQ538" s="62"/>
      <c r="HR538" s="62"/>
      <c r="HS538" s="62"/>
      <c r="HT538" s="62"/>
      <c r="HU538" s="62"/>
      <c r="HV538" s="62"/>
      <c r="HW538" s="62"/>
      <c r="HX538" s="62"/>
      <c r="HY538" s="62"/>
      <c r="HZ538" s="62"/>
      <c r="IA538" s="62"/>
      <c r="IB538" s="62"/>
      <c r="IC538" s="62"/>
      <c r="ID538" s="62"/>
      <c r="IE538" s="62"/>
      <c r="IF538" s="62"/>
      <c r="IG538" s="62"/>
      <c r="IH538" s="62"/>
      <c r="II538" s="62"/>
      <c r="IJ538" s="62"/>
      <c r="IK538" s="62"/>
      <c r="IL538" s="62"/>
      <c r="IM538" s="62"/>
      <c r="IN538" s="62"/>
      <c r="IO538" s="62"/>
      <c r="IP538" s="62"/>
      <c r="IQ538" s="62"/>
      <c r="IR538" s="62"/>
      <c r="IS538" s="62"/>
      <c r="IT538" s="62"/>
      <c r="IU538" s="62"/>
      <c r="IV538" s="62"/>
      <c r="IW538" s="62"/>
      <c r="IX538" s="62"/>
      <c r="IY538" s="62"/>
      <c r="IZ538" s="62"/>
      <c r="JA538" s="62"/>
      <c r="JB538" s="62"/>
      <c r="JC538" s="62"/>
      <c r="JD538" s="62"/>
      <c r="JE538" s="62"/>
      <c r="JF538" s="62"/>
      <c r="JG538" s="62"/>
      <c r="JH538" s="62"/>
      <c r="JI538" s="62"/>
      <c r="JJ538" s="62"/>
      <c r="JK538" s="62"/>
      <c r="JL538" s="62"/>
      <c r="JM538" s="62"/>
      <c r="JN538" s="62"/>
      <c r="JO538" s="62"/>
      <c r="JP538" s="62"/>
      <c r="JQ538" s="62"/>
      <c r="JR538" s="62"/>
      <c r="JS538" s="62"/>
      <c r="JT538" s="62"/>
      <c r="JU538" s="62"/>
      <c r="JV538" s="62"/>
      <c r="JW538" s="62"/>
      <c r="JX538" s="62"/>
      <c r="JY538" s="62"/>
      <c r="JZ538" s="62"/>
      <c r="KA538" s="62"/>
      <c r="KB538" s="62"/>
      <c r="KC538" s="62"/>
      <c r="KD538" s="62"/>
      <c r="KE538" s="62"/>
      <c r="KF538" s="62"/>
      <c r="KG538" s="62"/>
      <c r="KH538" s="62"/>
      <c r="KI538" s="62"/>
      <c r="KJ538" s="62"/>
      <c r="KK538" s="62"/>
      <c r="KL538" s="62"/>
      <c r="KM538" s="62"/>
      <c r="KN538" s="62"/>
      <c r="KO538" s="62"/>
      <c r="KP538" s="62"/>
      <c r="KQ538" s="62"/>
      <c r="KR538" s="62"/>
      <c r="KS538" s="62"/>
      <c r="KT538" s="62"/>
      <c r="KU538" s="62"/>
      <c r="KV538" s="62"/>
      <c r="KW538" s="62"/>
      <c r="KX538" s="62"/>
      <c r="KY538" s="62"/>
      <c r="KZ538" s="62"/>
      <c r="LA538" s="62"/>
      <c r="LB538" s="62"/>
      <c r="LC538" s="62"/>
      <c r="LD538" s="62"/>
      <c r="LE538" s="62"/>
      <c r="LF538" s="62"/>
      <c r="LG538" s="62"/>
      <c r="LH538" s="62"/>
      <c r="LI538" s="62"/>
      <c r="LJ538" s="62"/>
      <c r="LK538" s="62"/>
      <c r="LL538" s="62"/>
      <c r="LM538" s="62"/>
      <c r="LN538" s="62"/>
      <c r="LO538" s="62"/>
      <c r="LP538" s="62"/>
      <c r="LQ538" s="62"/>
      <c r="LR538" s="62"/>
      <c r="LS538" s="62"/>
      <c r="LT538" s="62"/>
      <c r="LU538" s="62"/>
      <c r="LV538" s="62"/>
      <c r="LW538" s="62"/>
      <c r="LX538" s="62"/>
      <c r="LY538" s="62"/>
      <c r="LZ538" s="62"/>
      <c r="MA538" s="62"/>
      <c r="MB538" s="62"/>
      <c r="MC538" s="62"/>
      <c r="MD538" s="62"/>
      <c r="ME538" s="62"/>
      <c r="MF538" s="62"/>
      <c r="MG538" s="62"/>
      <c r="MH538" s="62"/>
      <c r="MI538" s="62"/>
      <c r="MJ538" s="62"/>
      <c r="MK538" s="62"/>
      <c r="ML538" s="62"/>
      <c r="MM538" s="62"/>
      <c r="MN538" s="62"/>
      <c r="MO538" s="62"/>
      <c r="MP538" s="62"/>
      <c r="MQ538" s="62"/>
      <c r="MR538" s="62"/>
      <c r="MS538" s="62"/>
      <c r="MT538" s="62"/>
      <c r="MU538" s="62"/>
      <c r="MV538" s="62"/>
      <c r="MW538" s="62"/>
      <c r="MX538" s="62"/>
      <c r="MY538" s="62"/>
      <c r="MZ538" s="62"/>
      <c r="NA538" s="62"/>
      <c r="NB538" s="62"/>
      <c r="NC538" s="62"/>
      <c r="ND538" s="62"/>
      <c r="NE538" s="62"/>
      <c r="NF538" s="62"/>
      <c r="NG538" s="62"/>
      <c r="NH538" s="62"/>
      <c r="NI538" s="62"/>
      <c r="NJ538" s="62"/>
      <c r="NK538" s="62"/>
      <c r="NL538" s="62"/>
      <c r="NM538" s="62"/>
      <c r="NN538" s="62"/>
      <c r="NO538" s="62"/>
      <c r="NP538" s="62"/>
      <c r="NQ538" s="62"/>
      <c r="NR538" s="62"/>
      <c r="NS538" s="62"/>
      <c r="NT538" s="62"/>
      <c r="NU538" s="62"/>
      <c r="NV538" s="62"/>
      <c r="NW538" s="62"/>
      <c r="NX538" s="62"/>
      <c r="NY538" s="62"/>
      <c r="NZ538" s="62"/>
      <c r="OA538" s="62"/>
      <c r="OB538" s="62"/>
      <c r="OC538" s="62"/>
      <c r="OD538" s="62"/>
      <c r="OE538" s="62"/>
      <c r="OF538" s="62"/>
      <c r="OG538" s="62"/>
      <c r="OH538" s="62"/>
      <c r="OI538" s="62"/>
      <c r="OJ538" s="62"/>
      <c r="OK538" s="62"/>
      <c r="OL538" s="62"/>
      <c r="OM538" s="62"/>
      <c r="ON538" s="62"/>
      <c r="OO538" s="62"/>
      <c r="OP538" s="62"/>
      <c r="OQ538" s="62"/>
      <c r="OR538" s="62"/>
      <c r="OS538" s="62"/>
      <c r="OT538" s="62"/>
      <c r="OU538" s="62"/>
      <c r="OV538" s="62"/>
      <c r="OW538" s="62"/>
      <c r="OX538" s="62"/>
      <c r="OY538" s="62"/>
      <c r="OZ538" s="62"/>
      <c r="PA538" s="62"/>
      <c r="PB538" s="62"/>
      <c r="PC538" s="62"/>
      <c r="PD538" s="62"/>
      <c r="PE538" s="62"/>
      <c r="PF538" s="62"/>
      <c r="PG538" s="62"/>
      <c r="PH538" s="62"/>
      <c r="PI538" s="62"/>
      <c r="PJ538" s="62"/>
      <c r="PK538" s="62"/>
      <c r="PL538" s="62"/>
      <c r="PM538" s="62"/>
      <c r="PN538" s="62"/>
      <c r="PO538" s="62"/>
      <c r="PP538" s="62"/>
      <c r="PQ538" s="62"/>
      <c r="PR538" s="62"/>
      <c r="PS538" s="62"/>
      <c r="PT538" s="62"/>
      <c r="PU538" s="62"/>
      <c r="PV538" s="62"/>
      <c r="PW538" s="62"/>
      <c r="PX538" s="62"/>
      <c r="PY538" s="62"/>
      <c r="PZ538" s="62"/>
      <c r="QA538" s="62"/>
      <c r="QB538" s="62"/>
      <c r="QC538" s="62"/>
      <c r="QD538" s="62"/>
      <c r="QE538" s="62"/>
      <c r="QF538" s="62"/>
      <c r="QG538" s="62"/>
      <c r="QH538" s="62"/>
      <c r="QI538" s="62"/>
      <c r="QJ538" s="62"/>
      <c r="QK538" s="62"/>
      <c r="QL538" s="62"/>
      <c r="QM538" s="62"/>
      <c r="QN538" s="62"/>
      <c r="QO538" s="62"/>
      <c r="QP538" s="62"/>
      <c r="QQ538" s="62"/>
      <c r="QR538" s="62"/>
      <c r="QS538" s="62"/>
      <c r="QT538" s="62"/>
      <c r="QU538" s="62"/>
      <c r="QV538" s="62"/>
      <c r="QW538" s="62"/>
      <c r="QX538" s="62"/>
      <c r="QY538" s="62"/>
      <c r="QZ538" s="62"/>
      <c r="RA538" s="62"/>
      <c r="RB538" s="62"/>
      <c r="RC538" s="62"/>
      <c r="RD538" s="62"/>
      <c r="RE538" s="62"/>
      <c r="RF538" s="62"/>
      <c r="RG538" s="62"/>
      <c r="RH538" s="62"/>
      <c r="RI538" s="62"/>
      <c r="RJ538" s="62"/>
      <c r="RK538" s="62"/>
      <c r="RL538" s="62"/>
      <c r="RM538" s="62"/>
      <c r="RN538" s="62"/>
      <c r="RO538" s="62"/>
      <c r="RP538" s="62"/>
      <c r="RQ538" s="62"/>
      <c r="RR538" s="62"/>
      <c r="RS538" s="62"/>
      <c r="RT538" s="62"/>
      <c r="RU538" s="62"/>
      <c r="RV538" s="62"/>
      <c r="RW538" s="62"/>
      <c r="RX538" s="62"/>
      <c r="RY538" s="62"/>
      <c r="RZ538" s="62"/>
      <c r="SA538" s="62"/>
      <c r="SB538" s="62"/>
      <c r="SC538" s="62"/>
      <c r="SD538" s="62"/>
      <c r="SE538" s="62"/>
      <c r="SF538" s="62"/>
      <c r="SG538" s="62"/>
      <c r="SH538" s="62"/>
      <c r="SI538" s="62"/>
      <c r="SJ538" s="62"/>
      <c r="SK538" s="62"/>
      <c r="SL538" s="62"/>
      <c r="SM538" s="62"/>
      <c r="SN538" s="62"/>
      <c r="SO538" s="62"/>
      <c r="SP538" s="62"/>
      <c r="SQ538" s="62"/>
      <c r="SR538" s="62"/>
      <c r="SS538" s="62"/>
      <c r="ST538" s="62"/>
      <c r="SU538" s="62"/>
      <c r="SV538" s="62"/>
      <c r="SW538" s="62"/>
      <c r="SX538" s="62"/>
      <c r="SY538" s="62"/>
      <c r="SZ538" s="62"/>
      <c r="TA538" s="62"/>
      <c r="TB538" s="62"/>
      <c r="TC538" s="62"/>
      <c r="TD538" s="62"/>
      <c r="TE538" s="62"/>
      <c r="TF538" s="62"/>
      <c r="TG538" s="62"/>
      <c r="TH538" s="62"/>
      <c r="TI538" s="62"/>
      <c r="TJ538" s="62"/>
      <c r="TK538" s="62"/>
      <c r="TL538" s="62"/>
      <c r="TM538" s="62"/>
      <c r="TN538" s="62"/>
      <c r="TO538" s="62"/>
      <c r="TP538" s="62"/>
      <c r="TQ538" s="62"/>
      <c r="TR538" s="62"/>
      <c r="TS538" s="62"/>
      <c r="TT538" s="62"/>
      <c r="TU538" s="62"/>
      <c r="TV538" s="62"/>
      <c r="TW538" s="62"/>
      <c r="TX538" s="62"/>
      <c r="TY538" s="62"/>
      <c r="TZ538" s="62"/>
      <c r="UA538" s="62"/>
      <c r="UB538" s="62"/>
      <c r="UC538" s="62"/>
      <c r="UD538" s="62"/>
      <c r="UE538" s="62"/>
      <c r="UF538" s="62"/>
      <c r="UG538" s="62"/>
      <c r="UH538" s="62"/>
      <c r="UI538" s="62"/>
      <c r="UJ538" s="62"/>
      <c r="UK538" s="62"/>
      <c r="UL538" s="62"/>
      <c r="UM538" s="62"/>
      <c r="UN538" s="62"/>
      <c r="UO538" s="62"/>
      <c r="UP538" s="62"/>
      <c r="UQ538" s="62"/>
      <c r="UR538" s="62"/>
      <c r="US538" s="62"/>
      <c r="UT538" s="62"/>
      <c r="UU538" s="62"/>
      <c r="UV538" s="62"/>
      <c r="UW538" s="62"/>
      <c r="UX538" s="62"/>
      <c r="UY538" s="62"/>
      <c r="UZ538" s="62"/>
      <c r="VA538" s="62"/>
      <c r="VB538" s="62"/>
      <c r="VC538" s="62"/>
      <c r="VD538" s="62"/>
      <c r="VE538" s="62"/>
      <c r="VF538" s="62"/>
      <c r="VG538" s="62"/>
      <c r="VH538" s="62"/>
      <c r="VI538" s="62"/>
      <c r="VJ538" s="62"/>
      <c r="VK538" s="62"/>
      <c r="VL538" s="62"/>
      <c r="VM538" s="62"/>
      <c r="VN538" s="62"/>
      <c r="VO538" s="62"/>
      <c r="VP538" s="62"/>
      <c r="VQ538" s="62"/>
      <c r="VR538" s="62"/>
      <c r="VS538" s="62"/>
      <c r="VT538" s="62"/>
      <c r="VU538" s="62"/>
      <c r="VV538" s="62"/>
      <c r="VW538" s="62"/>
      <c r="VX538" s="62"/>
      <c r="VY538" s="62"/>
      <c r="VZ538" s="62"/>
      <c r="WA538" s="62"/>
      <c r="WB538" s="62"/>
      <c r="WC538" s="62"/>
      <c r="WD538" s="62"/>
      <c r="WE538" s="62"/>
      <c r="WF538" s="62"/>
      <c r="WG538" s="62"/>
      <c r="WH538" s="62"/>
      <c r="WI538" s="62"/>
      <c r="WJ538" s="62"/>
      <c r="WK538" s="62"/>
      <c r="WL538" s="62"/>
      <c r="WM538" s="62"/>
      <c r="WN538" s="62"/>
      <c r="WO538" s="62"/>
      <c r="WP538" s="62"/>
      <c r="WQ538" s="62"/>
      <c r="WR538" s="62"/>
      <c r="WS538" s="62"/>
      <c r="WT538" s="62"/>
      <c r="WU538" s="62"/>
      <c r="WV538" s="62"/>
      <c r="WW538" s="62"/>
      <c r="WX538" s="62"/>
      <c r="WY538" s="62"/>
      <c r="WZ538" s="62"/>
      <c r="XA538" s="62"/>
      <c r="XB538" s="62"/>
      <c r="XC538" s="62"/>
      <c r="XD538" s="62"/>
      <c r="XE538" s="62"/>
      <c r="XF538" s="62"/>
      <c r="XG538" s="62"/>
      <c r="XH538" s="62"/>
      <c r="XI538" s="62"/>
      <c r="XJ538" s="62"/>
      <c r="XK538" s="62"/>
      <c r="XL538" s="62"/>
      <c r="XM538" s="62"/>
      <c r="XN538" s="62"/>
      <c r="XO538" s="62"/>
      <c r="XP538" s="62"/>
      <c r="XQ538" s="62"/>
      <c r="XR538" s="62"/>
      <c r="XS538" s="62"/>
      <c r="XT538" s="62"/>
      <c r="XU538" s="62"/>
      <c r="XV538" s="62"/>
      <c r="XW538" s="62"/>
      <c r="XX538" s="62"/>
      <c r="XY538" s="62"/>
      <c r="XZ538" s="62"/>
      <c r="YA538" s="62"/>
      <c r="YB538" s="62"/>
      <c r="YC538" s="62"/>
      <c r="YD538" s="62"/>
      <c r="YE538" s="62"/>
      <c r="YF538" s="62"/>
      <c r="YG538" s="62"/>
      <c r="YH538" s="62"/>
      <c r="YI538" s="62"/>
      <c r="YJ538" s="62"/>
      <c r="YK538" s="62"/>
      <c r="YL538" s="62"/>
      <c r="YM538" s="62"/>
      <c r="YN538" s="62"/>
      <c r="YO538" s="62"/>
      <c r="YP538" s="62"/>
      <c r="YQ538" s="62"/>
      <c r="YR538" s="62"/>
      <c r="YS538" s="62"/>
      <c r="YT538" s="62"/>
      <c r="YU538" s="62"/>
      <c r="YV538" s="62"/>
      <c r="YW538" s="62"/>
      <c r="YX538" s="62"/>
      <c r="YY538" s="62"/>
      <c r="YZ538" s="62"/>
      <c r="ZA538" s="62"/>
      <c r="ZB538" s="62"/>
      <c r="ZC538" s="62"/>
      <c r="ZD538" s="62"/>
      <c r="ZE538" s="62"/>
    </row>
    <row r="539" spans="1:681" s="63" customFormat="1" ht="180" customHeight="1">
      <c r="A539" s="206" t="s">
        <v>972</v>
      </c>
      <c r="B539" s="145">
        <v>5</v>
      </c>
      <c r="C539" s="142" t="s">
        <v>630</v>
      </c>
      <c r="D539" s="134" t="s">
        <v>34</v>
      </c>
      <c r="E539" s="134" t="s">
        <v>633</v>
      </c>
      <c r="F539" s="40">
        <f>G539+H539+I539+J539+K539</f>
        <v>500</v>
      </c>
      <c r="G539" s="64"/>
      <c r="H539" s="64"/>
      <c r="I539" s="39">
        <v>500</v>
      </c>
      <c r="J539" s="64"/>
      <c r="K539" s="64"/>
      <c r="L539" s="134" t="s">
        <v>629</v>
      </c>
      <c r="M539" s="134" t="s">
        <v>54</v>
      </c>
      <c r="N539" s="62"/>
      <c r="O539" s="62"/>
      <c r="P539" s="62"/>
      <c r="Q539" s="62"/>
      <c r="R539" s="62"/>
      <c r="S539" s="62"/>
      <c r="T539" s="62"/>
      <c r="U539" s="62"/>
      <c r="V539" s="62"/>
      <c r="W539" s="62"/>
      <c r="X539" s="62"/>
      <c r="Y539" s="62"/>
      <c r="Z539" s="62"/>
      <c r="AA539" s="62"/>
      <c r="AB539" s="62"/>
      <c r="AC539" s="62"/>
      <c r="AD539" s="62"/>
      <c r="AE539" s="62"/>
      <c r="AF539" s="62"/>
      <c r="AG539" s="62"/>
      <c r="AH539" s="62"/>
      <c r="AI539" s="62"/>
      <c r="AJ539" s="62"/>
      <c r="AK539" s="62"/>
      <c r="AL539" s="62"/>
      <c r="AM539" s="62"/>
      <c r="AN539" s="62"/>
      <c r="AO539" s="62"/>
      <c r="AP539" s="62"/>
      <c r="AQ539" s="62"/>
      <c r="AR539" s="62"/>
      <c r="AS539" s="62"/>
      <c r="AT539" s="62"/>
      <c r="AU539" s="62"/>
      <c r="AV539" s="62"/>
      <c r="AW539" s="62"/>
      <c r="AX539" s="62"/>
      <c r="AY539" s="62"/>
      <c r="AZ539" s="62"/>
      <c r="BA539" s="62"/>
      <c r="BB539" s="62"/>
      <c r="BC539" s="62"/>
      <c r="BD539" s="62"/>
      <c r="BE539" s="62"/>
      <c r="BF539" s="62"/>
      <c r="BG539" s="62"/>
      <c r="BH539" s="62"/>
      <c r="BI539" s="62"/>
      <c r="BJ539" s="62"/>
      <c r="BK539" s="62"/>
      <c r="BL539" s="62"/>
      <c r="BM539" s="62"/>
      <c r="BN539" s="62"/>
      <c r="BO539" s="62"/>
      <c r="BP539" s="62"/>
      <c r="BQ539" s="62"/>
      <c r="BR539" s="62"/>
      <c r="BS539" s="62"/>
      <c r="BT539" s="62"/>
      <c r="BU539" s="62"/>
      <c r="BV539" s="62"/>
      <c r="BW539" s="62"/>
      <c r="BX539" s="62"/>
      <c r="BY539" s="62"/>
      <c r="BZ539" s="62"/>
      <c r="CA539" s="62"/>
      <c r="CB539" s="62"/>
      <c r="CC539" s="62"/>
      <c r="CD539" s="62"/>
      <c r="CE539" s="62"/>
      <c r="CF539" s="62"/>
      <c r="CG539" s="62"/>
      <c r="CH539" s="62"/>
      <c r="CI539" s="62"/>
      <c r="CJ539" s="62"/>
      <c r="CK539" s="62"/>
      <c r="CL539" s="62"/>
      <c r="CM539" s="62"/>
      <c r="CN539" s="62"/>
      <c r="CO539" s="62"/>
      <c r="CP539" s="62"/>
      <c r="CQ539" s="62"/>
      <c r="CR539" s="62"/>
      <c r="CS539" s="62"/>
      <c r="CT539" s="62"/>
      <c r="CU539" s="62"/>
      <c r="CV539" s="62"/>
      <c r="CW539" s="62"/>
      <c r="CX539" s="62"/>
      <c r="CY539" s="62"/>
      <c r="CZ539" s="62"/>
      <c r="DA539" s="62"/>
      <c r="DB539" s="62"/>
      <c r="DC539" s="62"/>
      <c r="DD539" s="62"/>
      <c r="DE539" s="62"/>
      <c r="DF539" s="62"/>
      <c r="DG539" s="62"/>
      <c r="DH539" s="62"/>
      <c r="DI539" s="62"/>
      <c r="DJ539" s="62"/>
      <c r="DK539" s="62"/>
      <c r="DL539" s="62"/>
      <c r="DM539" s="62"/>
      <c r="DN539" s="62"/>
      <c r="DO539" s="62"/>
      <c r="DP539" s="62"/>
      <c r="DQ539" s="62"/>
      <c r="DR539" s="62"/>
      <c r="DS539" s="62"/>
      <c r="DT539" s="62"/>
      <c r="DU539" s="62"/>
      <c r="DV539" s="62"/>
      <c r="DW539" s="62"/>
      <c r="DX539" s="62"/>
      <c r="DY539" s="62"/>
      <c r="DZ539" s="62"/>
      <c r="EA539" s="62"/>
      <c r="EB539" s="62"/>
      <c r="EC539" s="62"/>
      <c r="ED539" s="62"/>
      <c r="EE539" s="62"/>
      <c r="EF539" s="62"/>
      <c r="EG539" s="62"/>
      <c r="EH539" s="62"/>
      <c r="EI539" s="62"/>
      <c r="EJ539" s="62"/>
      <c r="EK539" s="62"/>
      <c r="EL539" s="62"/>
      <c r="EM539" s="62"/>
      <c r="EN539" s="62"/>
      <c r="EO539" s="62"/>
      <c r="EP539" s="62"/>
      <c r="EQ539" s="62"/>
      <c r="ER539" s="62"/>
      <c r="ES539" s="62"/>
      <c r="ET539" s="62"/>
      <c r="EU539" s="62"/>
      <c r="EV539" s="62"/>
      <c r="EW539" s="62"/>
      <c r="EX539" s="62"/>
      <c r="EY539" s="62"/>
      <c r="EZ539" s="62"/>
      <c r="FA539" s="62"/>
      <c r="FB539" s="62"/>
      <c r="FC539" s="62"/>
      <c r="FD539" s="62"/>
      <c r="FE539" s="62"/>
      <c r="FF539" s="62"/>
      <c r="FG539" s="62"/>
      <c r="FH539" s="62"/>
      <c r="FI539" s="62"/>
      <c r="FJ539" s="62"/>
      <c r="FK539" s="62"/>
      <c r="FL539" s="62"/>
      <c r="FM539" s="62"/>
      <c r="FN539" s="62"/>
      <c r="FO539" s="62"/>
      <c r="FP539" s="62"/>
      <c r="FQ539" s="62"/>
      <c r="FR539" s="62"/>
      <c r="FS539" s="62"/>
      <c r="FT539" s="62"/>
      <c r="FU539" s="62"/>
      <c r="FV539" s="62"/>
      <c r="FW539" s="62"/>
      <c r="FX539" s="62"/>
      <c r="FY539" s="62"/>
      <c r="FZ539" s="62"/>
      <c r="GA539" s="62"/>
      <c r="GB539" s="62"/>
      <c r="GC539" s="62"/>
      <c r="GD539" s="62"/>
      <c r="GE539" s="62"/>
      <c r="GF539" s="62"/>
      <c r="GG539" s="62"/>
      <c r="GH539" s="62"/>
      <c r="GI539" s="62"/>
      <c r="GJ539" s="62"/>
      <c r="GK539" s="62"/>
      <c r="GL539" s="62"/>
      <c r="GM539" s="62"/>
      <c r="GN539" s="62"/>
      <c r="GO539" s="62"/>
      <c r="GP539" s="62"/>
      <c r="GQ539" s="62"/>
      <c r="GR539" s="62"/>
      <c r="GS539" s="62"/>
      <c r="GT539" s="62"/>
      <c r="GU539" s="62"/>
      <c r="GV539" s="62"/>
      <c r="GW539" s="62"/>
      <c r="GX539" s="62"/>
      <c r="GY539" s="62"/>
      <c r="GZ539" s="62"/>
      <c r="HA539" s="62"/>
      <c r="HB539" s="62"/>
      <c r="HC539" s="62"/>
      <c r="HD539" s="62"/>
      <c r="HE539" s="62"/>
      <c r="HF539" s="62"/>
      <c r="HG539" s="62"/>
      <c r="HH539" s="62"/>
      <c r="HI539" s="62"/>
      <c r="HJ539" s="62"/>
      <c r="HK539" s="62"/>
      <c r="HL539" s="62"/>
      <c r="HM539" s="62"/>
      <c r="HN539" s="62"/>
      <c r="HO539" s="62"/>
      <c r="HP539" s="62"/>
      <c r="HQ539" s="62"/>
      <c r="HR539" s="62"/>
      <c r="HS539" s="62"/>
      <c r="HT539" s="62"/>
      <c r="HU539" s="62"/>
      <c r="HV539" s="62"/>
      <c r="HW539" s="62"/>
      <c r="HX539" s="62"/>
      <c r="HY539" s="62"/>
      <c r="HZ539" s="62"/>
      <c r="IA539" s="62"/>
      <c r="IB539" s="62"/>
      <c r="IC539" s="62"/>
      <c r="ID539" s="62"/>
      <c r="IE539" s="62"/>
      <c r="IF539" s="62"/>
      <c r="IG539" s="62"/>
      <c r="IH539" s="62"/>
      <c r="II539" s="62"/>
      <c r="IJ539" s="62"/>
      <c r="IK539" s="62"/>
      <c r="IL539" s="62"/>
      <c r="IM539" s="62"/>
      <c r="IN539" s="62"/>
      <c r="IO539" s="62"/>
      <c r="IP539" s="62"/>
      <c r="IQ539" s="62"/>
      <c r="IR539" s="62"/>
      <c r="IS539" s="62"/>
      <c r="IT539" s="62"/>
      <c r="IU539" s="62"/>
      <c r="IV539" s="62"/>
      <c r="IW539" s="62"/>
      <c r="IX539" s="62"/>
      <c r="IY539" s="62"/>
      <c r="IZ539" s="62"/>
      <c r="JA539" s="62"/>
      <c r="JB539" s="62"/>
      <c r="JC539" s="62"/>
      <c r="JD539" s="62"/>
      <c r="JE539" s="62"/>
      <c r="JF539" s="62"/>
      <c r="JG539" s="62"/>
      <c r="JH539" s="62"/>
      <c r="JI539" s="62"/>
      <c r="JJ539" s="62"/>
      <c r="JK539" s="62"/>
      <c r="JL539" s="62"/>
      <c r="JM539" s="62"/>
      <c r="JN539" s="62"/>
      <c r="JO539" s="62"/>
      <c r="JP539" s="62"/>
      <c r="JQ539" s="62"/>
      <c r="JR539" s="62"/>
      <c r="JS539" s="62"/>
      <c r="JT539" s="62"/>
      <c r="JU539" s="62"/>
      <c r="JV539" s="62"/>
      <c r="JW539" s="62"/>
      <c r="JX539" s="62"/>
      <c r="JY539" s="62"/>
      <c r="JZ539" s="62"/>
      <c r="KA539" s="62"/>
      <c r="KB539" s="62"/>
      <c r="KC539" s="62"/>
      <c r="KD539" s="62"/>
      <c r="KE539" s="62"/>
      <c r="KF539" s="62"/>
      <c r="KG539" s="62"/>
      <c r="KH539" s="62"/>
      <c r="KI539" s="62"/>
      <c r="KJ539" s="62"/>
      <c r="KK539" s="62"/>
      <c r="KL539" s="62"/>
      <c r="KM539" s="62"/>
      <c r="KN539" s="62"/>
      <c r="KO539" s="62"/>
      <c r="KP539" s="62"/>
      <c r="KQ539" s="62"/>
      <c r="KR539" s="62"/>
      <c r="KS539" s="62"/>
      <c r="KT539" s="62"/>
      <c r="KU539" s="62"/>
      <c r="KV539" s="62"/>
      <c r="KW539" s="62"/>
      <c r="KX539" s="62"/>
      <c r="KY539" s="62"/>
      <c r="KZ539" s="62"/>
      <c r="LA539" s="62"/>
      <c r="LB539" s="62"/>
      <c r="LC539" s="62"/>
      <c r="LD539" s="62"/>
      <c r="LE539" s="62"/>
      <c r="LF539" s="62"/>
      <c r="LG539" s="62"/>
      <c r="LH539" s="62"/>
      <c r="LI539" s="62"/>
      <c r="LJ539" s="62"/>
      <c r="LK539" s="62"/>
      <c r="LL539" s="62"/>
      <c r="LM539" s="62"/>
      <c r="LN539" s="62"/>
      <c r="LO539" s="62"/>
      <c r="LP539" s="62"/>
      <c r="LQ539" s="62"/>
      <c r="LR539" s="62"/>
      <c r="LS539" s="62"/>
      <c r="LT539" s="62"/>
      <c r="LU539" s="62"/>
      <c r="LV539" s="62"/>
      <c r="LW539" s="62"/>
      <c r="LX539" s="62"/>
      <c r="LY539" s="62"/>
      <c r="LZ539" s="62"/>
      <c r="MA539" s="62"/>
      <c r="MB539" s="62"/>
      <c r="MC539" s="62"/>
      <c r="MD539" s="62"/>
      <c r="ME539" s="62"/>
      <c r="MF539" s="62"/>
      <c r="MG539" s="62"/>
      <c r="MH539" s="62"/>
      <c r="MI539" s="62"/>
      <c r="MJ539" s="62"/>
      <c r="MK539" s="62"/>
      <c r="ML539" s="62"/>
      <c r="MM539" s="62"/>
      <c r="MN539" s="62"/>
      <c r="MO539" s="62"/>
      <c r="MP539" s="62"/>
      <c r="MQ539" s="62"/>
      <c r="MR539" s="62"/>
      <c r="MS539" s="62"/>
      <c r="MT539" s="62"/>
      <c r="MU539" s="62"/>
      <c r="MV539" s="62"/>
      <c r="MW539" s="62"/>
      <c r="MX539" s="62"/>
      <c r="MY539" s="62"/>
      <c r="MZ539" s="62"/>
      <c r="NA539" s="62"/>
      <c r="NB539" s="62"/>
      <c r="NC539" s="62"/>
      <c r="ND539" s="62"/>
      <c r="NE539" s="62"/>
      <c r="NF539" s="62"/>
      <c r="NG539" s="62"/>
      <c r="NH539" s="62"/>
      <c r="NI539" s="62"/>
      <c r="NJ539" s="62"/>
      <c r="NK539" s="62"/>
      <c r="NL539" s="62"/>
      <c r="NM539" s="62"/>
      <c r="NN539" s="62"/>
      <c r="NO539" s="62"/>
      <c r="NP539" s="62"/>
      <c r="NQ539" s="62"/>
      <c r="NR539" s="62"/>
      <c r="NS539" s="62"/>
      <c r="NT539" s="62"/>
      <c r="NU539" s="62"/>
      <c r="NV539" s="62"/>
      <c r="NW539" s="62"/>
      <c r="NX539" s="62"/>
      <c r="NY539" s="62"/>
      <c r="NZ539" s="62"/>
      <c r="OA539" s="62"/>
      <c r="OB539" s="62"/>
      <c r="OC539" s="62"/>
      <c r="OD539" s="62"/>
      <c r="OE539" s="62"/>
      <c r="OF539" s="62"/>
      <c r="OG539" s="62"/>
      <c r="OH539" s="62"/>
      <c r="OI539" s="62"/>
      <c r="OJ539" s="62"/>
      <c r="OK539" s="62"/>
      <c r="OL539" s="62"/>
      <c r="OM539" s="62"/>
      <c r="ON539" s="62"/>
      <c r="OO539" s="62"/>
      <c r="OP539" s="62"/>
      <c r="OQ539" s="62"/>
      <c r="OR539" s="62"/>
      <c r="OS539" s="62"/>
      <c r="OT539" s="62"/>
      <c r="OU539" s="62"/>
      <c r="OV539" s="62"/>
      <c r="OW539" s="62"/>
      <c r="OX539" s="62"/>
      <c r="OY539" s="62"/>
      <c r="OZ539" s="62"/>
      <c r="PA539" s="62"/>
      <c r="PB539" s="62"/>
      <c r="PC539" s="62"/>
      <c r="PD539" s="62"/>
      <c r="PE539" s="62"/>
      <c r="PF539" s="62"/>
      <c r="PG539" s="62"/>
      <c r="PH539" s="62"/>
      <c r="PI539" s="62"/>
      <c r="PJ539" s="62"/>
      <c r="PK539" s="62"/>
      <c r="PL539" s="62"/>
      <c r="PM539" s="62"/>
      <c r="PN539" s="62"/>
      <c r="PO539" s="62"/>
      <c r="PP539" s="62"/>
      <c r="PQ539" s="62"/>
      <c r="PR539" s="62"/>
      <c r="PS539" s="62"/>
      <c r="PT539" s="62"/>
      <c r="PU539" s="62"/>
      <c r="PV539" s="62"/>
      <c r="PW539" s="62"/>
      <c r="PX539" s="62"/>
      <c r="PY539" s="62"/>
      <c r="PZ539" s="62"/>
      <c r="QA539" s="62"/>
      <c r="QB539" s="62"/>
      <c r="QC539" s="62"/>
      <c r="QD539" s="62"/>
      <c r="QE539" s="62"/>
      <c r="QF539" s="62"/>
      <c r="QG539" s="62"/>
      <c r="QH539" s="62"/>
      <c r="QI539" s="62"/>
      <c r="QJ539" s="62"/>
      <c r="QK539" s="62"/>
      <c r="QL539" s="62"/>
      <c r="QM539" s="62"/>
      <c r="QN539" s="62"/>
      <c r="QO539" s="62"/>
      <c r="QP539" s="62"/>
      <c r="QQ539" s="62"/>
      <c r="QR539" s="62"/>
      <c r="QS539" s="62"/>
      <c r="QT539" s="62"/>
      <c r="QU539" s="62"/>
      <c r="QV539" s="62"/>
      <c r="QW539" s="62"/>
      <c r="QX539" s="62"/>
      <c r="QY539" s="62"/>
      <c r="QZ539" s="62"/>
      <c r="RA539" s="62"/>
      <c r="RB539" s="62"/>
      <c r="RC539" s="62"/>
      <c r="RD539" s="62"/>
      <c r="RE539" s="62"/>
      <c r="RF539" s="62"/>
      <c r="RG539" s="62"/>
      <c r="RH539" s="62"/>
      <c r="RI539" s="62"/>
      <c r="RJ539" s="62"/>
      <c r="RK539" s="62"/>
      <c r="RL539" s="62"/>
      <c r="RM539" s="62"/>
      <c r="RN539" s="62"/>
      <c r="RO539" s="62"/>
      <c r="RP539" s="62"/>
      <c r="RQ539" s="62"/>
      <c r="RR539" s="62"/>
      <c r="RS539" s="62"/>
      <c r="RT539" s="62"/>
      <c r="RU539" s="62"/>
      <c r="RV539" s="62"/>
      <c r="RW539" s="62"/>
      <c r="RX539" s="62"/>
      <c r="RY539" s="62"/>
      <c r="RZ539" s="62"/>
      <c r="SA539" s="62"/>
      <c r="SB539" s="62"/>
      <c r="SC539" s="62"/>
      <c r="SD539" s="62"/>
      <c r="SE539" s="62"/>
      <c r="SF539" s="62"/>
      <c r="SG539" s="62"/>
      <c r="SH539" s="62"/>
      <c r="SI539" s="62"/>
      <c r="SJ539" s="62"/>
      <c r="SK539" s="62"/>
      <c r="SL539" s="62"/>
      <c r="SM539" s="62"/>
      <c r="SN539" s="62"/>
      <c r="SO539" s="62"/>
      <c r="SP539" s="62"/>
      <c r="SQ539" s="62"/>
      <c r="SR539" s="62"/>
      <c r="SS539" s="62"/>
      <c r="ST539" s="62"/>
      <c r="SU539" s="62"/>
      <c r="SV539" s="62"/>
      <c r="SW539" s="62"/>
      <c r="SX539" s="62"/>
      <c r="SY539" s="62"/>
      <c r="SZ539" s="62"/>
      <c r="TA539" s="62"/>
      <c r="TB539" s="62"/>
      <c r="TC539" s="62"/>
      <c r="TD539" s="62"/>
      <c r="TE539" s="62"/>
      <c r="TF539" s="62"/>
      <c r="TG539" s="62"/>
      <c r="TH539" s="62"/>
      <c r="TI539" s="62"/>
      <c r="TJ539" s="62"/>
      <c r="TK539" s="62"/>
      <c r="TL539" s="62"/>
      <c r="TM539" s="62"/>
      <c r="TN539" s="62"/>
      <c r="TO539" s="62"/>
      <c r="TP539" s="62"/>
      <c r="TQ539" s="62"/>
      <c r="TR539" s="62"/>
      <c r="TS539" s="62"/>
      <c r="TT539" s="62"/>
      <c r="TU539" s="62"/>
      <c r="TV539" s="62"/>
      <c r="TW539" s="62"/>
      <c r="TX539" s="62"/>
      <c r="TY539" s="62"/>
      <c r="TZ539" s="62"/>
      <c r="UA539" s="62"/>
      <c r="UB539" s="62"/>
      <c r="UC539" s="62"/>
      <c r="UD539" s="62"/>
      <c r="UE539" s="62"/>
      <c r="UF539" s="62"/>
      <c r="UG539" s="62"/>
      <c r="UH539" s="62"/>
      <c r="UI539" s="62"/>
      <c r="UJ539" s="62"/>
      <c r="UK539" s="62"/>
      <c r="UL539" s="62"/>
      <c r="UM539" s="62"/>
      <c r="UN539" s="62"/>
      <c r="UO539" s="62"/>
      <c r="UP539" s="62"/>
      <c r="UQ539" s="62"/>
      <c r="UR539" s="62"/>
      <c r="US539" s="62"/>
      <c r="UT539" s="62"/>
      <c r="UU539" s="62"/>
      <c r="UV539" s="62"/>
      <c r="UW539" s="62"/>
      <c r="UX539" s="62"/>
      <c r="UY539" s="62"/>
      <c r="UZ539" s="62"/>
      <c r="VA539" s="62"/>
      <c r="VB539" s="62"/>
      <c r="VC539" s="62"/>
      <c r="VD539" s="62"/>
      <c r="VE539" s="62"/>
      <c r="VF539" s="62"/>
      <c r="VG539" s="62"/>
      <c r="VH539" s="62"/>
      <c r="VI539" s="62"/>
      <c r="VJ539" s="62"/>
      <c r="VK539" s="62"/>
      <c r="VL539" s="62"/>
      <c r="VM539" s="62"/>
      <c r="VN539" s="62"/>
      <c r="VO539" s="62"/>
      <c r="VP539" s="62"/>
      <c r="VQ539" s="62"/>
      <c r="VR539" s="62"/>
      <c r="VS539" s="62"/>
      <c r="VT539" s="62"/>
      <c r="VU539" s="62"/>
      <c r="VV539" s="62"/>
      <c r="VW539" s="62"/>
      <c r="VX539" s="62"/>
      <c r="VY539" s="62"/>
      <c r="VZ539" s="62"/>
      <c r="WA539" s="62"/>
      <c r="WB539" s="62"/>
      <c r="WC539" s="62"/>
      <c r="WD539" s="62"/>
      <c r="WE539" s="62"/>
      <c r="WF539" s="62"/>
      <c r="WG539" s="62"/>
      <c r="WH539" s="62"/>
      <c r="WI539" s="62"/>
      <c r="WJ539" s="62"/>
      <c r="WK539" s="62"/>
      <c r="WL539" s="62"/>
      <c r="WM539" s="62"/>
      <c r="WN539" s="62"/>
      <c r="WO539" s="62"/>
      <c r="WP539" s="62"/>
      <c r="WQ539" s="62"/>
      <c r="WR539" s="62"/>
      <c r="WS539" s="62"/>
      <c r="WT539" s="62"/>
      <c r="WU539" s="62"/>
      <c r="WV539" s="62"/>
      <c r="WW539" s="62"/>
      <c r="WX539" s="62"/>
      <c r="WY539" s="62"/>
      <c r="WZ539" s="62"/>
      <c r="XA539" s="62"/>
      <c r="XB539" s="62"/>
      <c r="XC539" s="62"/>
      <c r="XD539" s="62"/>
      <c r="XE539" s="62"/>
      <c r="XF539" s="62"/>
      <c r="XG539" s="62"/>
      <c r="XH539" s="62"/>
      <c r="XI539" s="62"/>
      <c r="XJ539" s="62"/>
      <c r="XK539" s="62"/>
      <c r="XL539" s="62"/>
      <c r="XM539" s="62"/>
      <c r="XN539" s="62"/>
      <c r="XO539" s="62"/>
      <c r="XP539" s="62"/>
      <c r="XQ539" s="62"/>
      <c r="XR539" s="62"/>
      <c r="XS539" s="62"/>
      <c r="XT539" s="62"/>
      <c r="XU539" s="62"/>
      <c r="XV539" s="62"/>
      <c r="XW539" s="62"/>
      <c r="XX539" s="62"/>
      <c r="XY539" s="62"/>
      <c r="XZ539" s="62"/>
      <c r="YA539" s="62"/>
      <c r="YB539" s="62"/>
      <c r="YC539" s="62"/>
      <c r="YD539" s="62"/>
      <c r="YE539" s="62"/>
      <c r="YF539" s="62"/>
      <c r="YG539" s="62"/>
      <c r="YH539" s="62"/>
      <c r="YI539" s="62"/>
      <c r="YJ539" s="62"/>
      <c r="YK539" s="62"/>
      <c r="YL539" s="62"/>
      <c r="YM539" s="62"/>
      <c r="YN539" s="62"/>
      <c r="YO539" s="62"/>
      <c r="YP539" s="62"/>
      <c r="YQ539" s="62"/>
      <c r="YR539" s="62"/>
      <c r="YS539" s="62"/>
      <c r="YT539" s="62"/>
      <c r="YU539" s="62"/>
      <c r="YV539" s="62"/>
      <c r="YW539" s="62"/>
      <c r="YX539" s="62"/>
      <c r="YY539" s="62"/>
      <c r="YZ539" s="62"/>
      <c r="ZA539" s="62"/>
      <c r="ZB539" s="62"/>
      <c r="ZC539" s="62"/>
      <c r="ZD539" s="62"/>
      <c r="ZE539" s="62"/>
    </row>
    <row r="540" spans="1:681" s="63" customFormat="1" ht="124.5" customHeight="1">
      <c r="A540" s="207"/>
      <c r="B540" s="145">
        <v>6</v>
      </c>
      <c r="C540" s="142" t="s">
        <v>631</v>
      </c>
      <c r="D540" s="134" t="s">
        <v>34</v>
      </c>
      <c r="E540" s="134" t="s">
        <v>624</v>
      </c>
      <c r="F540" s="40">
        <f>G540+H540+I540+J540+K540</f>
        <v>300</v>
      </c>
      <c r="G540" s="64"/>
      <c r="H540" s="64"/>
      <c r="I540" s="39">
        <v>300</v>
      </c>
      <c r="J540" s="64"/>
      <c r="K540" s="64"/>
      <c r="L540" s="134" t="s">
        <v>632</v>
      </c>
      <c r="M540" s="134" t="s">
        <v>54</v>
      </c>
      <c r="N540" s="62"/>
      <c r="O540" s="62"/>
      <c r="P540" s="62"/>
      <c r="Q540" s="62"/>
      <c r="R540" s="62"/>
      <c r="S540" s="62"/>
      <c r="T540" s="62"/>
      <c r="U540" s="62"/>
      <c r="V540" s="62"/>
      <c r="W540" s="62"/>
      <c r="X540" s="62"/>
      <c r="Y540" s="62"/>
      <c r="Z540" s="62"/>
      <c r="AA540" s="62"/>
      <c r="AB540" s="62"/>
      <c r="AC540" s="62"/>
      <c r="AD540" s="62"/>
      <c r="AE540" s="62"/>
      <c r="AF540" s="62"/>
      <c r="AG540" s="62"/>
      <c r="AH540" s="62"/>
      <c r="AI540" s="62"/>
      <c r="AJ540" s="62"/>
      <c r="AK540" s="62"/>
      <c r="AL540" s="62"/>
      <c r="AM540" s="62"/>
      <c r="AN540" s="62"/>
      <c r="AO540" s="62"/>
      <c r="AP540" s="62"/>
      <c r="AQ540" s="62"/>
      <c r="AR540" s="62"/>
      <c r="AS540" s="62"/>
      <c r="AT540" s="62"/>
      <c r="AU540" s="62"/>
      <c r="AV540" s="62"/>
      <c r="AW540" s="62"/>
      <c r="AX540" s="62"/>
      <c r="AY540" s="62"/>
      <c r="AZ540" s="62"/>
      <c r="BA540" s="62"/>
      <c r="BB540" s="62"/>
      <c r="BC540" s="62"/>
      <c r="BD540" s="62"/>
      <c r="BE540" s="62"/>
      <c r="BF540" s="62"/>
      <c r="BG540" s="62"/>
      <c r="BH540" s="62"/>
      <c r="BI540" s="62"/>
      <c r="BJ540" s="62"/>
      <c r="BK540" s="62"/>
      <c r="BL540" s="62"/>
      <c r="BM540" s="62"/>
      <c r="BN540" s="62"/>
      <c r="BO540" s="62"/>
      <c r="BP540" s="62"/>
      <c r="BQ540" s="62"/>
      <c r="BR540" s="62"/>
      <c r="BS540" s="62"/>
      <c r="BT540" s="62"/>
      <c r="BU540" s="62"/>
      <c r="BV540" s="62"/>
      <c r="BW540" s="62"/>
      <c r="BX540" s="62"/>
      <c r="BY540" s="62"/>
      <c r="BZ540" s="62"/>
      <c r="CA540" s="62"/>
      <c r="CB540" s="62"/>
      <c r="CC540" s="62"/>
      <c r="CD540" s="62"/>
      <c r="CE540" s="62"/>
      <c r="CF540" s="62"/>
      <c r="CG540" s="62"/>
      <c r="CH540" s="62"/>
      <c r="CI540" s="62"/>
      <c r="CJ540" s="62"/>
      <c r="CK540" s="62"/>
      <c r="CL540" s="62"/>
      <c r="CM540" s="62"/>
      <c r="CN540" s="62"/>
      <c r="CO540" s="62"/>
      <c r="CP540" s="62"/>
      <c r="CQ540" s="62"/>
      <c r="CR540" s="62"/>
      <c r="CS540" s="62"/>
      <c r="CT540" s="62"/>
      <c r="CU540" s="62"/>
      <c r="CV540" s="62"/>
      <c r="CW540" s="62"/>
      <c r="CX540" s="62"/>
      <c r="CY540" s="62"/>
      <c r="CZ540" s="62"/>
      <c r="DA540" s="62"/>
      <c r="DB540" s="62"/>
      <c r="DC540" s="62"/>
      <c r="DD540" s="62"/>
      <c r="DE540" s="62"/>
      <c r="DF540" s="62"/>
      <c r="DG540" s="62"/>
      <c r="DH540" s="62"/>
      <c r="DI540" s="62"/>
      <c r="DJ540" s="62"/>
      <c r="DK540" s="62"/>
      <c r="DL540" s="62"/>
      <c r="DM540" s="62"/>
      <c r="DN540" s="62"/>
      <c r="DO540" s="62"/>
      <c r="DP540" s="62"/>
      <c r="DQ540" s="62"/>
      <c r="DR540" s="62"/>
      <c r="DS540" s="62"/>
      <c r="DT540" s="62"/>
      <c r="DU540" s="62"/>
      <c r="DV540" s="62"/>
      <c r="DW540" s="62"/>
      <c r="DX540" s="62"/>
      <c r="DY540" s="62"/>
      <c r="DZ540" s="62"/>
      <c r="EA540" s="62"/>
      <c r="EB540" s="62"/>
      <c r="EC540" s="62"/>
      <c r="ED540" s="62"/>
      <c r="EE540" s="62"/>
      <c r="EF540" s="62"/>
      <c r="EG540" s="62"/>
      <c r="EH540" s="62"/>
      <c r="EI540" s="62"/>
      <c r="EJ540" s="62"/>
      <c r="EK540" s="62"/>
      <c r="EL540" s="62"/>
      <c r="EM540" s="62"/>
      <c r="EN540" s="62"/>
      <c r="EO540" s="62"/>
      <c r="EP540" s="62"/>
      <c r="EQ540" s="62"/>
      <c r="ER540" s="62"/>
      <c r="ES540" s="62"/>
      <c r="ET540" s="62"/>
      <c r="EU540" s="62"/>
      <c r="EV540" s="62"/>
      <c r="EW540" s="62"/>
      <c r="EX540" s="62"/>
      <c r="EY540" s="62"/>
      <c r="EZ540" s="62"/>
      <c r="FA540" s="62"/>
      <c r="FB540" s="62"/>
      <c r="FC540" s="62"/>
      <c r="FD540" s="62"/>
      <c r="FE540" s="62"/>
      <c r="FF540" s="62"/>
      <c r="FG540" s="62"/>
      <c r="FH540" s="62"/>
      <c r="FI540" s="62"/>
      <c r="FJ540" s="62"/>
      <c r="FK540" s="62"/>
      <c r="FL540" s="62"/>
      <c r="FM540" s="62"/>
      <c r="FN540" s="62"/>
      <c r="FO540" s="62"/>
      <c r="FP540" s="62"/>
      <c r="FQ540" s="62"/>
      <c r="FR540" s="62"/>
      <c r="FS540" s="62"/>
      <c r="FT540" s="62"/>
      <c r="FU540" s="62"/>
      <c r="FV540" s="62"/>
      <c r="FW540" s="62"/>
      <c r="FX540" s="62"/>
      <c r="FY540" s="62"/>
      <c r="FZ540" s="62"/>
      <c r="GA540" s="62"/>
      <c r="GB540" s="62"/>
      <c r="GC540" s="62"/>
      <c r="GD540" s="62"/>
      <c r="GE540" s="62"/>
      <c r="GF540" s="62"/>
      <c r="GG540" s="62"/>
      <c r="GH540" s="62"/>
      <c r="GI540" s="62"/>
      <c r="GJ540" s="62"/>
      <c r="GK540" s="62"/>
      <c r="GL540" s="62"/>
      <c r="GM540" s="62"/>
      <c r="GN540" s="62"/>
      <c r="GO540" s="62"/>
      <c r="GP540" s="62"/>
      <c r="GQ540" s="62"/>
      <c r="GR540" s="62"/>
      <c r="GS540" s="62"/>
      <c r="GT540" s="62"/>
      <c r="GU540" s="62"/>
      <c r="GV540" s="62"/>
      <c r="GW540" s="62"/>
      <c r="GX540" s="62"/>
      <c r="GY540" s="62"/>
      <c r="GZ540" s="62"/>
      <c r="HA540" s="62"/>
      <c r="HB540" s="62"/>
      <c r="HC540" s="62"/>
      <c r="HD540" s="62"/>
      <c r="HE540" s="62"/>
      <c r="HF540" s="62"/>
      <c r="HG540" s="62"/>
      <c r="HH540" s="62"/>
      <c r="HI540" s="62"/>
      <c r="HJ540" s="62"/>
      <c r="HK540" s="62"/>
      <c r="HL540" s="62"/>
      <c r="HM540" s="62"/>
      <c r="HN540" s="62"/>
      <c r="HO540" s="62"/>
      <c r="HP540" s="62"/>
      <c r="HQ540" s="62"/>
      <c r="HR540" s="62"/>
      <c r="HS540" s="62"/>
      <c r="HT540" s="62"/>
      <c r="HU540" s="62"/>
      <c r="HV540" s="62"/>
      <c r="HW540" s="62"/>
      <c r="HX540" s="62"/>
      <c r="HY540" s="62"/>
      <c r="HZ540" s="62"/>
      <c r="IA540" s="62"/>
      <c r="IB540" s="62"/>
      <c r="IC540" s="62"/>
      <c r="ID540" s="62"/>
      <c r="IE540" s="62"/>
      <c r="IF540" s="62"/>
      <c r="IG540" s="62"/>
      <c r="IH540" s="62"/>
      <c r="II540" s="62"/>
      <c r="IJ540" s="62"/>
      <c r="IK540" s="62"/>
      <c r="IL540" s="62"/>
      <c r="IM540" s="62"/>
      <c r="IN540" s="62"/>
      <c r="IO540" s="62"/>
      <c r="IP540" s="62"/>
      <c r="IQ540" s="62"/>
      <c r="IR540" s="62"/>
      <c r="IS540" s="62"/>
      <c r="IT540" s="62"/>
      <c r="IU540" s="62"/>
      <c r="IV540" s="62"/>
      <c r="IW540" s="62"/>
      <c r="IX540" s="62"/>
      <c r="IY540" s="62"/>
      <c r="IZ540" s="62"/>
      <c r="JA540" s="62"/>
      <c r="JB540" s="62"/>
      <c r="JC540" s="62"/>
      <c r="JD540" s="62"/>
      <c r="JE540" s="62"/>
      <c r="JF540" s="62"/>
      <c r="JG540" s="62"/>
      <c r="JH540" s="62"/>
      <c r="JI540" s="62"/>
      <c r="JJ540" s="62"/>
      <c r="JK540" s="62"/>
      <c r="JL540" s="62"/>
      <c r="JM540" s="62"/>
      <c r="JN540" s="62"/>
      <c r="JO540" s="62"/>
      <c r="JP540" s="62"/>
      <c r="JQ540" s="62"/>
      <c r="JR540" s="62"/>
      <c r="JS540" s="62"/>
      <c r="JT540" s="62"/>
      <c r="JU540" s="62"/>
      <c r="JV540" s="62"/>
      <c r="JW540" s="62"/>
      <c r="JX540" s="62"/>
      <c r="JY540" s="62"/>
      <c r="JZ540" s="62"/>
      <c r="KA540" s="62"/>
      <c r="KB540" s="62"/>
      <c r="KC540" s="62"/>
      <c r="KD540" s="62"/>
      <c r="KE540" s="62"/>
      <c r="KF540" s="62"/>
      <c r="KG540" s="62"/>
      <c r="KH540" s="62"/>
      <c r="KI540" s="62"/>
      <c r="KJ540" s="62"/>
      <c r="KK540" s="62"/>
      <c r="KL540" s="62"/>
      <c r="KM540" s="62"/>
      <c r="KN540" s="62"/>
      <c r="KO540" s="62"/>
      <c r="KP540" s="62"/>
      <c r="KQ540" s="62"/>
      <c r="KR540" s="62"/>
      <c r="KS540" s="62"/>
      <c r="KT540" s="62"/>
      <c r="KU540" s="62"/>
      <c r="KV540" s="62"/>
      <c r="KW540" s="62"/>
      <c r="KX540" s="62"/>
      <c r="KY540" s="62"/>
      <c r="KZ540" s="62"/>
      <c r="LA540" s="62"/>
      <c r="LB540" s="62"/>
      <c r="LC540" s="62"/>
      <c r="LD540" s="62"/>
      <c r="LE540" s="62"/>
      <c r="LF540" s="62"/>
      <c r="LG540" s="62"/>
      <c r="LH540" s="62"/>
      <c r="LI540" s="62"/>
      <c r="LJ540" s="62"/>
      <c r="LK540" s="62"/>
      <c r="LL540" s="62"/>
      <c r="LM540" s="62"/>
      <c r="LN540" s="62"/>
      <c r="LO540" s="62"/>
      <c r="LP540" s="62"/>
      <c r="LQ540" s="62"/>
      <c r="LR540" s="62"/>
      <c r="LS540" s="62"/>
      <c r="LT540" s="62"/>
      <c r="LU540" s="62"/>
      <c r="LV540" s="62"/>
      <c r="LW540" s="62"/>
      <c r="LX540" s="62"/>
      <c r="LY540" s="62"/>
      <c r="LZ540" s="62"/>
      <c r="MA540" s="62"/>
      <c r="MB540" s="62"/>
      <c r="MC540" s="62"/>
      <c r="MD540" s="62"/>
      <c r="ME540" s="62"/>
      <c r="MF540" s="62"/>
      <c r="MG540" s="62"/>
      <c r="MH540" s="62"/>
      <c r="MI540" s="62"/>
      <c r="MJ540" s="62"/>
      <c r="MK540" s="62"/>
      <c r="ML540" s="62"/>
      <c r="MM540" s="62"/>
      <c r="MN540" s="62"/>
      <c r="MO540" s="62"/>
      <c r="MP540" s="62"/>
      <c r="MQ540" s="62"/>
      <c r="MR540" s="62"/>
      <c r="MS540" s="62"/>
      <c r="MT540" s="62"/>
      <c r="MU540" s="62"/>
      <c r="MV540" s="62"/>
      <c r="MW540" s="62"/>
      <c r="MX540" s="62"/>
      <c r="MY540" s="62"/>
      <c r="MZ540" s="62"/>
      <c r="NA540" s="62"/>
      <c r="NB540" s="62"/>
      <c r="NC540" s="62"/>
      <c r="ND540" s="62"/>
      <c r="NE540" s="62"/>
      <c r="NF540" s="62"/>
      <c r="NG540" s="62"/>
      <c r="NH540" s="62"/>
      <c r="NI540" s="62"/>
      <c r="NJ540" s="62"/>
      <c r="NK540" s="62"/>
      <c r="NL540" s="62"/>
      <c r="NM540" s="62"/>
      <c r="NN540" s="62"/>
      <c r="NO540" s="62"/>
      <c r="NP540" s="62"/>
      <c r="NQ540" s="62"/>
      <c r="NR540" s="62"/>
      <c r="NS540" s="62"/>
      <c r="NT540" s="62"/>
      <c r="NU540" s="62"/>
      <c r="NV540" s="62"/>
      <c r="NW540" s="62"/>
      <c r="NX540" s="62"/>
      <c r="NY540" s="62"/>
      <c r="NZ540" s="62"/>
      <c r="OA540" s="62"/>
      <c r="OB540" s="62"/>
      <c r="OC540" s="62"/>
      <c r="OD540" s="62"/>
      <c r="OE540" s="62"/>
      <c r="OF540" s="62"/>
      <c r="OG540" s="62"/>
      <c r="OH540" s="62"/>
      <c r="OI540" s="62"/>
      <c r="OJ540" s="62"/>
      <c r="OK540" s="62"/>
      <c r="OL540" s="62"/>
      <c r="OM540" s="62"/>
      <c r="ON540" s="62"/>
      <c r="OO540" s="62"/>
      <c r="OP540" s="62"/>
      <c r="OQ540" s="62"/>
      <c r="OR540" s="62"/>
      <c r="OS540" s="62"/>
      <c r="OT540" s="62"/>
      <c r="OU540" s="62"/>
      <c r="OV540" s="62"/>
      <c r="OW540" s="62"/>
      <c r="OX540" s="62"/>
      <c r="OY540" s="62"/>
      <c r="OZ540" s="62"/>
      <c r="PA540" s="62"/>
      <c r="PB540" s="62"/>
      <c r="PC540" s="62"/>
      <c r="PD540" s="62"/>
      <c r="PE540" s="62"/>
      <c r="PF540" s="62"/>
      <c r="PG540" s="62"/>
      <c r="PH540" s="62"/>
      <c r="PI540" s="62"/>
      <c r="PJ540" s="62"/>
      <c r="PK540" s="62"/>
      <c r="PL540" s="62"/>
      <c r="PM540" s="62"/>
      <c r="PN540" s="62"/>
      <c r="PO540" s="62"/>
      <c r="PP540" s="62"/>
      <c r="PQ540" s="62"/>
      <c r="PR540" s="62"/>
      <c r="PS540" s="62"/>
      <c r="PT540" s="62"/>
      <c r="PU540" s="62"/>
      <c r="PV540" s="62"/>
      <c r="PW540" s="62"/>
      <c r="PX540" s="62"/>
      <c r="PY540" s="62"/>
      <c r="PZ540" s="62"/>
      <c r="QA540" s="62"/>
      <c r="QB540" s="62"/>
      <c r="QC540" s="62"/>
      <c r="QD540" s="62"/>
      <c r="QE540" s="62"/>
      <c r="QF540" s="62"/>
      <c r="QG540" s="62"/>
      <c r="QH540" s="62"/>
      <c r="QI540" s="62"/>
      <c r="QJ540" s="62"/>
      <c r="QK540" s="62"/>
      <c r="QL540" s="62"/>
      <c r="QM540" s="62"/>
      <c r="QN540" s="62"/>
      <c r="QO540" s="62"/>
      <c r="QP540" s="62"/>
      <c r="QQ540" s="62"/>
      <c r="QR540" s="62"/>
      <c r="QS540" s="62"/>
      <c r="QT540" s="62"/>
      <c r="QU540" s="62"/>
      <c r="QV540" s="62"/>
      <c r="QW540" s="62"/>
      <c r="QX540" s="62"/>
      <c r="QY540" s="62"/>
      <c r="QZ540" s="62"/>
      <c r="RA540" s="62"/>
      <c r="RB540" s="62"/>
      <c r="RC540" s="62"/>
      <c r="RD540" s="62"/>
      <c r="RE540" s="62"/>
      <c r="RF540" s="62"/>
      <c r="RG540" s="62"/>
      <c r="RH540" s="62"/>
      <c r="RI540" s="62"/>
      <c r="RJ540" s="62"/>
      <c r="RK540" s="62"/>
      <c r="RL540" s="62"/>
      <c r="RM540" s="62"/>
      <c r="RN540" s="62"/>
      <c r="RO540" s="62"/>
      <c r="RP540" s="62"/>
      <c r="RQ540" s="62"/>
      <c r="RR540" s="62"/>
      <c r="RS540" s="62"/>
      <c r="RT540" s="62"/>
      <c r="RU540" s="62"/>
      <c r="RV540" s="62"/>
      <c r="RW540" s="62"/>
      <c r="RX540" s="62"/>
      <c r="RY540" s="62"/>
      <c r="RZ540" s="62"/>
      <c r="SA540" s="62"/>
      <c r="SB540" s="62"/>
      <c r="SC540" s="62"/>
      <c r="SD540" s="62"/>
      <c r="SE540" s="62"/>
      <c r="SF540" s="62"/>
      <c r="SG540" s="62"/>
      <c r="SH540" s="62"/>
      <c r="SI540" s="62"/>
      <c r="SJ540" s="62"/>
      <c r="SK540" s="62"/>
      <c r="SL540" s="62"/>
      <c r="SM540" s="62"/>
      <c r="SN540" s="62"/>
      <c r="SO540" s="62"/>
      <c r="SP540" s="62"/>
      <c r="SQ540" s="62"/>
      <c r="SR540" s="62"/>
      <c r="SS540" s="62"/>
      <c r="ST540" s="62"/>
      <c r="SU540" s="62"/>
      <c r="SV540" s="62"/>
      <c r="SW540" s="62"/>
      <c r="SX540" s="62"/>
      <c r="SY540" s="62"/>
      <c r="SZ540" s="62"/>
      <c r="TA540" s="62"/>
      <c r="TB540" s="62"/>
      <c r="TC540" s="62"/>
      <c r="TD540" s="62"/>
      <c r="TE540" s="62"/>
      <c r="TF540" s="62"/>
      <c r="TG540" s="62"/>
      <c r="TH540" s="62"/>
      <c r="TI540" s="62"/>
      <c r="TJ540" s="62"/>
      <c r="TK540" s="62"/>
      <c r="TL540" s="62"/>
      <c r="TM540" s="62"/>
      <c r="TN540" s="62"/>
      <c r="TO540" s="62"/>
      <c r="TP540" s="62"/>
      <c r="TQ540" s="62"/>
      <c r="TR540" s="62"/>
      <c r="TS540" s="62"/>
      <c r="TT540" s="62"/>
      <c r="TU540" s="62"/>
      <c r="TV540" s="62"/>
      <c r="TW540" s="62"/>
      <c r="TX540" s="62"/>
      <c r="TY540" s="62"/>
      <c r="TZ540" s="62"/>
      <c r="UA540" s="62"/>
      <c r="UB540" s="62"/>
      <c r="UC540" s="62"/>
      <c r="UD540" s="62"/>
      <c r="UE540" s="62"/>
      <c r="UF540" s="62"/>
      <c r="UG540" s="62"/>
      <c r="UH540" s="62"/>
      <c r="UI540" s="62"/>
      <c r="UJ540" s="62"/>
      <c r="UK540" s="62"/>
      <c r="UL540" s="62"/>
      <c r="UM540" s="62"/>
      <c r="UN540" s="62"/>
      <c r="UO540" s="62"/>
      <c r="UP540" s="62"/>
      <c r="UQ540" s="62"/>
      <c r="UR540" s="62"/>
      <c r="US540" s="62"/>
      <c r="UT540" s="62"/>
      <c r="UU540" s="62"/>
      <c r="UV540" s="62"/>
      <c r="UW540" s="62"/>
      <c r="UX540" s="62"/>
      <c r="UY540" s="62"/>
      <c r="UZ540" s="62"/>
      <c r="VA540" s="62"/>
      <c r="VB540" s="62"/>
      <c r="VC540" s="62"/>
      <c r="VD540" s="62"/>
      <c r="VE540" s="62"/>
      <c r="VF540" s="62"/>
      <c r="VG540" s="62"/>
      <c r="VH540" s="62"/>
      <c r="VI540" s="62"/>
      <c r="VJ540" s="62"/>
      <c r="VK540" s="62"/>
      <c r="VL540" s="62"/>
      <c r="VM540" s="62"/>
      <c r="VN540" s="62"/>
      <c r="VO540" s="62"/>
      <c r="VP540" s="62"/>
      <c r="VQ540" s="62"/>
      <c r="VR540" s="62"/>
      <c r="VS540" s="62"/>
      <c r="VT540" s="62"/>
      <c r="VU540" s="62"/>
      <c r="VV540" s="62"/>
      <c r="VW540" s="62"/>
      <c r="VX540" s="62"/>
      <c r="VY540" s="62"/>
      <c r="VZ540" s="62"/>
      <c r="WA540" s="62"/>
      <c r="WB540" s="62"/>
      <c r="WC540" s="62"/>
      <c r="WD540" s="62"/>
      <c r="WE540" s="62"/>
      <c r="WF540" s="62"/>
      <c r="WG540" s="62"/>
      <c r="WH540" s="62"/>
      <c r="WI540" s="62"/>
      <c r="WJ540" s="62"/>
      <c r="WK540" s="62"/>
      <c r="WL540" s="62"/>
      <c r="WM540" s="62"/>
      <c r="WN540" s="62"/>
      <c r="WO540" s="62"/>
      <c r="WP540" s="62"/>
      <c r="WQ540" s="62"/>
      <c r="WR540" s="62"/>
      <c r="WS540" s="62"/>
      <c r="WT540" s="62"/>
      <c r="WU540" s="62"/>
      <c r="WV540" s="62"/>
      <c r="WW540" s="62"/>
      <c r="WX540" s="62"/>
      <c r="WY540" s="62"/>
      <c r="WZ540" s="62"/>
      <c r="XA540" s="62"/>
      <c r="XB540" s="62"/>
      <c r="XC540" s="62"/>
      <c r="XD540" s="62"/>
      <c r="XE540" s="62"/>
      <c r="XF540" s="62"/>
      <c r="XG540" s="62"/>
      <c r="XH540" s="62"/>
      <c r="XI540" s="62"/>
      <c r="XJ540" s="62"/>
      <c r="XK540" s="62"/>
      <c r="XL540" s="62"/>
      <c r="XM540" s="62"/>
      <c r="XN540" s="62"/>
      <c r="XO540" s="62"/>
      <c r="XP540" s="62"/>
      <c r="XQ540" s="62"/>
      <c r="XR540" s="62"/>
      <c r="XS540" s="62"/>
      <c r="XT540" s="62"/>
      <c r="XU540" s="62"/>
      <c r="XV540" s="62"/>
      <c r="XW540" s="62"/>
      <c r="XX540" s="62"/>
      <c r="XY540" s="62"/>
      <c r="XZ540" s="62"/>
      <c r="YA540" s="62"/>
      <c r="YB540" s="62"/>
      <c r="YC540" s="62"/>
      <c r="YD540" s="62"/>
      <c r="YE540" s="62"/>
      <c r="YF540" s="62"/>
      <c r="YG540" s="62"/>
      <c r="YH540" s="62"/>
      <c r="YI540" s="62"/>
      <c r="YJ540" s="62"/>
      <c r="YK540" s="62"/>
      <c r="YL540" s="62"/>
      <c r="YM540" s="62"/>
      <c r="YN540" s="62"/>
      <c r="YO540" s="62"/>
      <c r="YP540" s="62"/>
      <c r="YQ540" s="62"/>
      <c r="YR540" s="62"/>
      <c r="YS540" s="62"/>
      <c r="YT540" s="62"/>
      <c r="YU540" s="62"/>
      <c r="YV540" s="62"/>
      <c r="YW540" s="62"/>
      <c r="YX540" s="62"/>
      <c r="YY540" s="62"/>
      <c r="YZ540" s="62"/>
      <c r="ZA540" s="62"/>
      <c r="ZB540" s="62"/>
      <c r="ZC540" s="62"/>
      <c r="ZD540" s="62"/>
      <c r="ZE540" s="62"/>
    </row>
    <row r="541" spans="1:681" s="3" customFormat="1" ht="23.25" customHeight="1">
      <c r="A541" s="11"/>
      <c r="B541" s="11"/>
      <c r="C541" s="161" t="s">
        <v>7</v>
      </c>
      <c r="D541" s="162"/>
      <c r="E541" s="159"/>
      <c r="F541" s="160">
        <f t="shared" ref="F541:K541" si="55">SUM(F535:F540)</f>
        <v>1190</v>
      </c>
      <c r="G541" s="160">
        <f t="shared" si="55"/>
        <v>0</v>
      </c>
      <c r="H541" s="160">
        <f t="shared" si="55"/>
        <v>0</v>
      </c>
      <c r="I541" s="160">
        <f t="shared" si="55"/>
        <v>1190</v>
      </c>
      <c r="J541" s="160">
        <f t="shared" si="55"/>
        <v>0</v>
      </c>
      <c r="K541" s="160">
        <f t="shared" si="55"/>
        <v>0</v>
      </c>
      <c r="L541" s="11"/>
      <c r="M541" s="90"/>
      <c r="N541" s="43"/>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c r="BU541" s="50"/>
      <c r="BV541" s="50"/>
      <c r="BW541" s="50"/>
      <c r="BX541" s="50"/>
      <c r="BY541" s="50"/>
      <c r="BZ541" s="50"/>
      <c r="CA541" s="50"/>
      <c r="CB541" s="50"/>
      <c r="CC541" s="50"/>
      <c r="CD541" s="50"/>
      <c r="CE541" s="50"/>
      <c r="CF541" s="50"/>
      <c r="CG541" s="50"/>
      <c r="CH541" s="50"/>
      <c r="CI541" s="50"/>
      <c r="CJ541" s="50"/>
      <c r="CK541" s="50"/>
      <c r="CL541" s="50"/>
      <c r="CM541" s="50"/>
      <c r="CN541" s="50"/>
      <c r="CO541" s="50"/>
      <c r="CP541" s="50"/>
      <c r="CQ541" s="50"/>
      <c r="CR541" s="50"/>
      <c r="CS541" s="50"/>
      <c r="CT541" s="50"/>
      <c r="CU541" s="50"/>
      <c r="CV541" s="50"/>
      <c r="CW541" s="50"/>
      <c r="CX541" s="50"/>
      <c r="CY541" s="50"/>
      <c r="CZ541" s="50"/>
      <c r="DA541" s="50"/>
      <c r="DB541" s="50"/>
      <c r="DC541" s="50"/>
      <c r="DD541" s="50"/>
      <c r="DE541" s="50"/>
      <c r="DF541" s="50"/>
      <c r="DG541" s="50"/>
      <c r="DH541" s="50"/>
      <c r="DI541" s="50"/>
      <c r="DJ541" s="50"/>
      <c r="DK541" s="50"/>
      <c r="DL541" s="50"/>
      <c r="DM541" s="50"/>
      <c r="DN541" s="50"/>
      <c r="DO541" s="50"/>
      <c r="DP541" s="50"/>
      <c r="DQ541" s="50"/>
      <c r="DR541" s="50"/>
      <c r="DS541" s="50"/>
      <c r="DT541" s="50"/>
      <c r="DU541" s="50"/>
      <c r="DV541" s="50"/>
      <c r="DW541" s="50"/>
      <c r="DX541" s="50"/>
      <c r="DY541" s="50"/>
      <c r="DZ541" s="50"/>
      <c r="EA541" s="50"/>
      <c r="EB541" s="50"/>
      <c r="EC541" s="50"/>
      <c r="ED541" s="50"/>
      <c r="EE541" s="50"/>
      <c r="EF541" s="50"/>
      <c r="EG541" s="50"/>
      <c r="EH541" s="50"/>
      <c r="EI541" s="50"/>
      <c r="EJ541" s="50"/>
      <c r="EK541" s="50"/>
      <c r="EL541" s="50"/>
      <c r="EM541" s="50"/>
      <c r="EN541" s="50"/>
      <c r="EO541" s="50"/>
      <c r="EP541" s="50"/>
      <c r="EQ541" s="50"/>
      <c r="ER541" s="50"/>
      <c r="ES541" s="50"/>
      <c r="ET541" s="50"/>
      <c r="EU541" s="50"/>
      <c r="EV541" s="50"/>
      <c r="EW541" s="50"/>
      <c r="EX541" s="50"/>
      <c r="EY541" s="50"/>
      <c r="EZ541" s="50"/>
      <c r="FA541" s="50"/>
      <c r="FB541" s="50"/>
      <c r="FC541" s="50"/>
      <c r="FD541" s="50"/>
      <c r="FE541" s="50"/>
      <c r="FF541" s="50"/>
      <c r="FG541" s="50"/>
      <c r="FH541" s="50"/>
      <c r="FI541" s="50"/>
      <c r="FJ541" s="50"/>
      <c r="FK541" s="50"/>
      <c r="FL541" s="50"/>
      <c r="FM541" s="50"/>
      <c r="FN541" s="50"/>
      <c r="FO541" s="50"/>
      <c r="FP541" s="50"/>
      <c r="FQ541" s="50"/>
      <c r="FR541" s="50"/>
      <c r="FS541" s="50"/>
      <c r="FT541" s="50"/>
      <c r="FU541" s="50"/>
      <c r="FV541" s="50"/>
      <c r="FW541" s="50"/>
      <c r="FX541" s="50"/>
      <c r="FY541" s="50"/>
      <c r="FZ541" s="50"/>
      <c r="GA541" s="50"/>
      <c r="GB541" s="50"/>
      <c r="GC541" s="50"/>
      <c r="GD541" s="50"/>
      <c r="GE541" s="50"/>
      <c r="GF541" s="50"/>
      <c r="GG541" s="50"/>
      <c r="GH541" s="50"/>
      <c r="GI541" s="50"/>
      <c r="GJ541" s="50"/>
      <c r="GK541" s="50"/>
      <c r="GL541" s="50"/>
      <c r="GM541" s="50"/>
      <c r="GN541" s="50"/>
      <c r="GO541" s="50"/>
      <c r="GP541" s="50"/>
      <c r="GQ541" s="50"/>
      <c r="GR541" s="50"/>
      <c r="GS541" s="50"/>
      <c r="GT541" s="50"/>
      <c r="GU541" s="50"/>
      <c r="GV541" s="50"/>
      <c r="GW541" s="50"/>
      <c r="GX541" s="50"/>
      <c r="GY541" s="50"/>
      <c r="GZ541" s="50"/>
      <c r="HA541" s="50"/>
      <c r="HB541" s="50"/>
      <c r="HC541" s="50"/>
      <c r="HD541" s="50"/>
      <c r="HE541" s="50"/>
      <c r="HF541" s="50"/>
      <c r="HG541" s="50"/>
      <c r="HH541" s="50"/>
      <c r="HI541" s="50"/>
      <c r="HJ541" s="50"/>
      <c r="HK541" s="50"/>
      <c r="HL541" s="50"/>
      <c r="HM541" s="50"/>
      <c r="HN541" s="50"/>
      <c r="HO541" s="50"/>
      <c r="HP541" s="50"/>
      <c r="HQ541" s="50"/>
      <c r="HR541" s="50"/>
      <c r="HS541" s="50"/>
      <c r="HT541" s="50"/>
      <c r="HU541" s="50"/>
      <c r="HV541" s="50"/>
      <c r="HW541" s="50"/>
      <c r="HX541" s="50"/>
      <c r="HY541" s="50"/>
      <c r="HZ541" s="50"/>
      <c r="IA541" s="50"/>
      <c r="IB541" s="50"/>
      <c r="IC541" s="50"/>
      <c r="ID541" s="50"/>
      <c r="IE541" s="50"/>
      <c r="IF541" s="50"/>
      <c r="IG541" s="50"/>
      <c r="IH541" s="50"/>
      <c r="II541" s="50"/>
      <c r="IJ541" s="50"/>
      <c r="IK541" s="50"/>
      <c r="IL541" s="50"/>
      <c r="IM541" s="50"/>
      <c r="IN541" s="50"/>
      <c r="IO541" s="50"/>
      <c r="IP541" s="50"/>
      <c r="IQ541" s="50"/>
      <c r="IR541" s="50"/>
      <c r="IS541" s="50"/>
      <c r="IT541" s="50"/>
      <c r="IU541" s="50"/>
      <c r="IV541" s="50"/>
      <c r="IW541" s="50"/>
      <c r="IX541" s="50"/>
      <c r="IY541" s="50"/>
      <c r="IZ541" s="50"/>
      <c r="JA541" s="50"/>
      <c r="JB541" s="50"/>
      <c r="JC541" s="50"/>
      <c r="JD541" s="50"/>
      <c r="JE541" s="50"/>
      <c r="JF541" s="50"/>
      <c r="JG541" s="50"/>
      <c r="JH541" s="50"/>
      <c r="JI541" s="50"/>
      <c r="JJ541" s="50"/>
      <c r="JK541" s="50"/>
      <c r="JL541" s="50"/>
      <c r="JM541" s="50"/>
      <c r="JN541" s="50"/>
      <c r="JO541" s="50"/>
      <c r="JP541" s="50"/>
      <c r="JQ541" s="50"/>
      <c r="JR541" s="50"/>
      <c r="JS541" s="50"/>
      <c r="JT541" s="50"/>
      <c r="JU541" s="50"/>
      <c r="JV541" s="50"/>
      <c r="JW541" s="50"/>
      <c r="JX541" s="50"/>
      <c r="JY541" s="50"/>
      <c r="JZ541" s="50"/>
      <c r="KA541" s="50"/>
      <c r="KB541" s="50"/>
      <c r="KC541" s="50"/>
      <c r="KD541" s="50"/>
      <c r="KE541" s="50"/>
      <c r="KF541" s="50"/>
      <c r="KG541" s="50"/>
      <c r="KH541" s="50"/>
      <c r="KI541" s="50"/>
      <c r="KJ541" s="50"/>
      <c r="KK541" s="50"/>
      <c r="KL541" s="50"/>
      <c r="KM541" s="50"/>
      <c r="KN541" s="50"/>
      <c r="KO541" s="50"/>
      <c r="KP541" s="50"/>
      <c r="KQ541" s="50"/>
      <c r="KR541" s="50"/>
      <c r="KS541" s="50"/>
      <c r="KT541" s="50"/>
      <c r="KU541" s="50"/>
      <c r="KV541" s="50"/>
      <c r="KW541" s="50"/>
      <c r="KX541" s="50"/>
      <c r="KY541" s="50"/>
      <c r="KZ541" s="50"/>
      <c r="LA541" s="50"/>
      <c r="LB541" s="50"/>
      <c r="LC541" s="50"/>
      <c r="LD541" s="50"/>
      <c r="LE541" s="50"/>
      <c r="LF541" s="50"/>
      <c r="LG541" s="50"/>
      <c r="LH541" s="50"/>
      <c r="LI541" s="50"/>
      <c r="LJ541" s="50"/>
      <c r="LK541" s="50"/>
      <c r="LL541" s="50"/>
      <c r="LM541" s="50"/>
      <c r="LN541" s="50"/>
      <c r="LO541" s="50"/>
      <c r="LP541" s="50"/>
      <c r="LQ541" s="50"/>
      <c r="LR541" s="50"/>
      <c r="LS541" s="50"/>
      <c r="LT541" s="50"/>
      <c r="LU541" s="50"/>
      <c r="LV541" s="50"/>
      <c r="LW541" s="50"/>
      <c r="LX541" s="50"/>
      <c r="LY541" s="50"/>
      <c r="LZ541" s="50"/>
      <c r="MA541" s="50"/>
      <c r="MB541" s="50"/>
      <c r="MC541" s="50"/>
      <c r="MD541" s="50"/>
      <c r="ME541" s="50"/>
      <c r="MF541" s="50"/>
      <c r="MG541" s="50"/>
      <c r="MH541" s="50"/>
      <c r="MI541" s="50"/>
      <c r="MJ541" s="50"/>
      <c r="MK541" s="50"/>
      <c r="ML541" s="50"/>
      <c r="MM541" s="50"/>
      <c r="MN541" s="50"/>
      <c r="MO541" s="50"/>
      <c r="MP541" s="50"/>
      <c r="MQ541" s="50"/>
      <c r="MR541" s="50"/>
      <c r="MS541" s="50"/>
      <c r="MT541" s="50"/>
      <c r="MU541" s="50"/>
      <c r="MV541" s="50"/>
      <c r="MW541" s="50"/>
      <c r="MX541" s="50"/>
      <c r="MY541" s="50"/>
      <c r="MZ541" s="50"/>
      <c r="NA541" s="50"/>
      <c r="NB541" s="50"/>
      <c r="NC541" s="50"/>
      <c r="ND541" s="50"/>
      <c r="NE541" s="50"/>
      <c r="NF541" s="50"/>
      <c r="NG541" s="50"/>
      <c r="NH541" s="50"/>
      <c r="NI541" s="50"/>
      <c r="NJ541" s="50"/>
      <c r="NK541" s="50"/>
      <c r="NL541" s="50"/>
      <c r="NM541" s="50"/>
      <c r="NN541" s="50"/>
      <c r="NO541" s="50"/>
      <c r="NP541" s="50"/>
      <c r="NQ541" s="50"/>
      <c r="NR541" s="50"/>
      <c r="NS541" s="50"/>
      <c r="NT541" s="50"/>
      <c r="NU541" s="50"/>
      <c r="NV541" s="50"/>
      <c r="NW541" s="50"/>
      <c r="NX541" s="50"/>
      <c r="NY541" s="50"/>
      <c r="NZ541" s="50"/>
      <c r="OA541" s="50"/>
      <c r="OB541" s="50"/>
      <c r="OC541" s="50"/>
      <c r="OD541" s="50"/>
      <c r="OE541" s="50"/>
      <c r="OF541" s="50"/>
      <c r="OG541" s="50"/>
      <c r="OH541" s="50"/>
      <c r="OI541" s="50"/>
      <c r="OJ541" s="50"/>
      <c r="OK541" s="50"/>
      <c r="OL541" s="50"/>
      <c r="OM541" s="50"/>
      <c r="ON541" s="50"/>
      <c r="OO541" s="50"/>
      <c r="OP541" s="50"/>
      <c r="OQ541" s="50"/>
      <c r="OR541" s="50"/>
      <c r="OS541" s="50"/>
      <c r="OT541" s="50"/>
      <c r="OU541" s="50"/>
      <c r="OV541" s="50"/>
      <c r="OW541" s="50"/>
      <c r="OX541" s="50"/>
      <c r="OY541" s="50"/>
      <c r="OZ541" s="50"/>
      <c r="PA541" s="50"/>
      <c r="PB541" s="50"/>
      <c r="PC541" s="50"/>
      <c r="PD541" s="50"/>
      <c r="PE541" s="50"/>
      <c r="PF541" s="50"/>
      <c r="PG541" s="50"/>
      <c r="PH541" s="50"/>
      <c r="PI541" s="50"/>
      <c r="PJ541" s="50"/>
      <c r="PK541" s="50"/>
      <c r="PL541" s="50"/>
      <c r="PM541" s="50"/>
      <c r="PN541" s="50"/>
      <c r="PO541" s="50"/>
      <c r="PP541" s="50"/>
      <c r="PQ541" s="50"/>
      <c r="PR541" s="50"/>
      <c r="PS541" s="50"/>
      <c r="PT541" s="50"/>
      <c r="PU541" s="50"/>
      <c r="PV541" s="50"/>
      <c r="PW541" s="50"/>
      <c r="PX541" s="50"/>
      <c r="PY541" s="50"/>
      <c r="PZ541" s="50"/>
      <c r="QA541" s="50"/>
      <c r="QB541" s="50"/>
      <c r="QC541" s="50"/>
      <c r="QD541" s="50"/>
      <c r="QE541" s="50"/>
      <c r="QF541" s="50"/>
      <c r="QG541" s="50"/>
      <c r="QH541" s="50"/>
      <c r="QI541" s="50"/>
      <c r="QJ541" s="50"/>
      <c r="QK541" s="50"/>
      <c r="QL541" s="50"/>
      <c r="QM541" s="50"/>
      <c r="QN541" s="50"/>
      <c r="QO541" s="50"/>
      <c r="QP541" s="50"/>
      <c r="QQ541" s="50"/>
      <c r="QR541" s="50"/>
      <c r="QS541" s="50"/>
      <c r="QT541" s="50"/>
      <c r="QU541" s="50"/>
      <c r="QV541" s="50"/>
      <c r="QW541" s="50"/>
      <c r="QX541" s="50"/>
      <c r="QY541" s="50"/>
      <c r="QZ541" s="50"/>
      <c r="RA541" s="50"/>
      <c r="RB541" s="50"/>
      <c r="RC541" s="50"/>
      <c r="RD541" s="50"/>
      <c r="RE541" s="50"/>
      <c r="RF541" s="50"/>
      <c r="RG541" s="50"/>
      <c r="RH541" s="50"/>
      <c r="RI541" s="50"/>
      <c r="RJ541" s="50"/>
      <c r="RK541" s="50"/>
      <c r="RL541" s="50"/>
      <c r="RM541" s="50"/>
      <c r="RN541" s="50"/>
      <c r="RO541" s="50"/>
      <c r="RP541" s="50"/>
      <c r="RQ541" s="50"/>
      <c r="RR541" s="50"/>
      <c r="RS541" s="50"/>
      <c r="RT541" s="50"/>
      <c r="RU541" s="50"/>
      <c r="RV541" s="50"/>
      <c r="RW541" s="50"/>
      <c r="RX541" s="50"/>
      <c r="RY541" s="50"/>
      <c r="RZ541" s="50"/>
      <c r="SA541" s="50"/>
      <c r="SB541" s="50"/>
      <c r="SC541" s="50"/>
      <c r="SD541" s="50"/>
      <c r="SE541" s="50"/>
      <c r="SF541" s="50"/>
      <c r="SG541" s="50"/>
      <c r="SH541" s="50"/>
      <c r="SI541" s="50"/>
      <c r="SJ541" s="50"/>
      <c r="SK541" s="50"/>
      <c r="SL541" s="50"/>
      <c r="SM541" s="50"/>
      <c r="SN541" s="50"/>
      <c r="SO541" s="50"/>
      <c r="SP541" s="50"/>
      <c r="SQ541" s="50"/>
      <c r="SR541" s="50"/>
      <c r="SS541" s="50"/>
      <c r="ST541" s="50"/>
      <c r="SU541" s="50"/>
      <c r="SV541" s="50"/>
      <c r="SW541" s="50"/>
      <c r="SX541" s="50"/>
      <c r="SY541" s="50"/>
      <c r="SZ541" s="50"/>
      <c r="TA541" s="50"/>
      <c r="TB541" s="50"/>
      <c r="TC541" s="50"/>
      <c r="TD541" s="50"/>
      <c r="TE541" s="50"/>
      <c r="TF541" s="50"/>
      <c r="TG541" s="50"/>
      <c r="TH541" s="50"/>
      <c r="TI541" s="50"/>
      <c r="TJ541" s="50"/>
      <c r="TK541" s="50"/>
      <c r="TL541" s="50"/>
      <c r="TM541" s="50"/>
      <c r="TN541" s="50"/>
      <c r="TO541" s="50"/>
      <c r="TP541" s="50"/>
      <c r="TQ541" s="50"/>
      <c r="TR541" s="50"/>
      <c r="TS541" s="50"/>
      <c r="TT541" s="50"/>
      <c r="TU541" s="50"/>
      <c r="TV541" s="50"/>
      <c r="TW541" s="50"/>
      <c r="TX541" s="50"/>
      <c r="TY541" s="50"/>
      <c r="TZ541" s="50"/>
      <c r="UA541" s="50"/>
      <c r="UB541" s="50"/>
      <c r="UC541" s="50"/>
      <c r="UD541" s="50"/>
      <c r="UE541" s="50"/>
      <c r="UF541" s="50"/>
      <c r="UG541" s="50"/>
      <c r="UH541" s="50"/>
      <c r="UI541" s="50"/>
      <c r="UJ541" s="50"/>
      <c r="UK541" s="50"/>
      <c r="UL541" s="50"/>
      <c r="UM541" s="50"/>
      <c r="UN541" s="50"/>
      <c r="UO541" s="50"/>
      <c r="UP541" s="50"/>
      <c r="UQ541" s="50"/>
      <c r="UR541" s="50"/>
      <c r="US541" s="50"/>
      <c r="UT541" s="50"/>
      <c r="UU541" s="50"/>
      <c r="UV541" s="50"/>
      <c r="UW541" s="50"/>
      <c r="UX541" s="50"/>
      <c r="UY541" s="50"/>
      <c r="UZ541" s="50"/>
      <c r="VA541" s="50"/>
      <c r="VB541" s="50"/>
      <c r="VC541" s="50"/>
      <c r="VD541" s="50"/>
      <c r="VE541" s="50"/>
      <c r="VF541" s="50"/>
      <c r="VG541" s="50"/>
      <c r="VH541" s="50"/>
      <c r="VI541" s="50"/>
      <c r="VJ541" s="50"/>
      <c r="VK541" s="50"/>
      <c r="VL541" s="50"/>
      <c r="VM541" s="50"/>
      <c r="VN541" s="50"/>
      <c r="VO541" s="50"/>
      <c r="VP541" s="50"/>
      <c r="VQ541" s="50"/>
      <c r="VR541" s="50"/>
      <c r="VS541" s="50"/>
      <c r="VT541" s="50"/>
      <c r="VU541" s="50"/>
      <c r="VV541" s="50"/>
      <c r="VW541" s="50"/>
      <c r="VX541" s="50"/>
      <c r="VY541" s="50"/>
      <c r="VZ541" s="50"/>
      <c r="WA541" s="50"/>
      <c r="WB541" s="50"/>
      <c r="WC541" s="50"/>
      <c r="WD541" s="50"/>
      <c r="WE541" s="50"/>
      <c r="WF541" s="50"/>
      <c r="WG541" s="50"/>
      <c r="WH541" s="50"/>
      <c r="WI541" s="50"/>
      <c r="WJ541" s="50"/>
      <c r="WK541" s="50"/>
      <c r="WL541" s="50"/>
      <c r="WM541" s="50"/>
      <c r="WN541" s="50"/>
      <c r="WO541" s="50"/>
      <c r="WP541" s="50"/>
      <c r="WQ541" s="50"/>
      <c r="WR541" s="50"/>
      <c r="WS541" s="50"/>
      <c r="WT541" s="50"/>
      <c r="WU541" s="50"/>
      <c r="WV541" s="50"/>
      <c r="WW541" s="50"/>
      <c r="WX541" s="50"/>
      <c r="WY541" s="50"/>
      <c r="WZ541" s="50"/>
      <c r="XA541" s="50"/>
      <c r="XB541" s="50"/>
      <c r="XC541" s="50"/>
      <c r="XD541" s="50"/>
      <c r="XE541" s="50"/>
      <c r="XF541" s="50"/>
      <c r="XG541" s="50"/>
      <c r="XH541" s="50"/>
      <c r="XI541" s="50"/>
      <c r="XJ541" s="50"/>
      <c r="XK541" s="50"/>
      <c r="XL541" s="50"/>
      <c r="XM541" s="50"/>
      <c r="XN541" s="50"/>
      <c r="XO541" s="50"/>
      <c r="XP541" s="50"/>
      <c r="XQ541" s="50"/>
      <c r="XR541" s="50"/>
      <c r="XS541" s="50"/>
      <c r="XT541" s="50"/>
      <c r="XU541" s="50"/>
      <c r="XV541" s="50"/>
      <c r="XW541" s="50"/>
      <c r="XX541" s="50"/>
      <c r="XY541" s="50"/>
      <c r="XZ541" s="50"/>
      <c r="YA541" s="50"/>
      <c r="YB541" s="50"/>
      <c r="YC541" s="50"/>
      <c r="YD541" s="50"/>
      <c r="YE541" s="50"/>
      <c r="YF541" s="50"/>
      <c r="YG541" s="50"/>
      <c r="YH541" s="50"/>
      <c r="YI541" s="50"/>
      <c r="YJ541" s="50"/>
      <c r="YK541" s="50"/>
      <c r="YL541" s="50"/>
      <c r="YM541" s="50"/>
      <c r="YN541" s="50"/>
      <c r="YO541" s="50"/>
      <c r="YP541" s="50"/>
      <c r="YQ541" s="50"/>
      <c r="YR541" s="50"/>
      <c r="YS541" s="50"/>
      <c r="YT541" s="50"/>
      <c r="YU541" s="50"/>
      <c r="YV541" s="50"/>
      <c r="YW541" s="50"/>
      <c r="YX541" s="50"/>
      <c r="YY541" s="50"/>
      <c r="YZ541" s="50"/>
      <c r="ZA541" s="50"/>
      <c r="ZB541" s="50"/>
      <c r="ZC541" s="50"/>
      <c r="ZD541" s="50"/>
      <c r="ZE541" s="50"/>
    </row>
    <row r="542" spans="1:681" s="3" customFormat="1" ht="23.25" customHeight="1">
      <c r="A542" s="106"/>
      <c r="B542" s="106"/>
      <c r="C542" s="158" t="s">
        <v>242</v>
      </c>
      <c r="D542" s="158"/>
      <c r="E542" s="159"/>
      <c r="F542" s="160">
        <f t="shared" ref="F542:K542" si="56">F16+F36+F43+F47+F131+F149+F139+F162+F190+F193+F204+F211+F218+F239+F302+F312+F320+F353+F409+F424+F465+F474+F490+F507+F517+F533+F541</f>
        <v>655711.04999999993</v>
      </c>
      <c r="G542" s="160">
        <f t="shared" si="56"/>
        <v>365471.94999999995</v>
      </c>
      <c r="H542" s="160">
        <f t="shared" si="56"/>
        <v>3762.1</v>
      </c>
      <c r="I542" s="160">
        <f t="shared" si="56"/>
        <v>188166.70000000004</v>
      </c>
      <c r="J542" s="160">
        <f t="shared" si="56"/>
        <v>30803.900000000005</v>
      </c>
      <c r="K542" s="160">
        <f t="shared" si="56"/>
        <v>67506.399999999994</v>
      </c>
      <c r="L542" s="106"/>
      <c r="M542" s="120"/>
      <c r="N542" s="43"/>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c r="BU542" s="50"/>
      <c r="BV542" s="50"/>
      <c r="BW542" s="50"/>
      <c r="BX542" s="50"/>
      <c r="BY542" s="50"/>
      <c r="BZ542" s="50"/>
      <c r="CA542" s="50"/>
      <c r="CB542" s="50"/>
      <c r="CC542" s="50"/>
      <c r="CD542" s="50"/>
      <c r="CE542" s="50"/>
      <c r="CF542" s="50"/>
      <c r="CG542" s="50"/>
      <c r="CH542" s="50"/>
      <c r="CI542" s="50"/>
      <c r="CJ542" s="50"/>
      <c r="CK542" s="50"/>
      <c r="CL542" s="50"/>
      <c r="CM542" s="50"/>
      <c r="CN542" s="50"/>
      <c r="CO542" s="50"/>
      <c r="CP542" s="50"/>
      <c r="CQ542" s="50"/>
      <c r="CR542" s="50"/>
      <c r="CS542" s="50"/>
      <c r="CT542" s="50"/>
      <c r="CU542" s="50"/>
      <c r="CV542" s="50"/>
      <c r="CW542" s="50"/>
      <c r="CX542" s="50"/>
      <c r="CY542" s="50"/>
      <c r="CZ542" s="50"/>
      <c r="DA542" s="50"/>
      <c r="DB542" s="50"/>
      <c r="DC542" s="50"/>
      <c r="DD542" s="50"/>
      <c r="DE542" s="50"/>
      <c r="DF542" s="50"/>
      <c r="DG542" s="50"/>
      <c r="DH542" s="50"/>
      <c r="DI542" s="50"/>
      <c r="DJ542" s="50"/>
      <c r="DK542" s="50"/>
      <c r="DL542" s="50"/>
      <c r="DM542" s="50"/>
      <c r="DN542" s="50"/>
      <c r="DO542" s="50"/>
      <c r="DP542" s="50"/>
      <c r="DQ542" s="50"/>
      <c r="DR542" s="50"/>
      <c r="DS542" s="50"/>
      <c r="DT542" s="50"/>
      <c r="DU542" s="50"/>
      <c r="DV542" s="50"/>
      <c r="DW542" s="50"/>
      <c r="DX542" s="50"/>
      <c r="DY542" s="50"/>
      <c r="DZ542" s="50"/>
      <c r="EA542" s="50"/>
      <c r="EB542" s="50"/>
      <c r="EC542" s="50"/>
      <c r="ED542" s="50"/>
      <c r="EE542" s="50"/>
      <c r="EF542" s="50"/>
      <c r="EG542" s="50"/>
      <c r="EH542" s="50"/>
      <c r="EI542" s="50"/>
      <c r="EJ542" s="50"/>
      <c r="EK542" s="50"/>
      <c r="EL542" s="50"/>
      <c r="EM542" s="50"/>
      <c r="EN542" s="50"/>
      <c r="EO542" s="50"/>
      <c r="EP542" s="50"/>
      <c r="EQ542" s="50"/>
      <c r="ER542" s="50"/>
      <c r="ES542" s="50"/>
      <c r="ET542" s="50"/>
      <c r="EU542" s="50"/>
      <c r="EV542" s="50"/>
      <c r="EW542" s="50"/>
      <c r="EX542" s="50"/>
      <c r="EY542" s="50"/>
      <c r="EZ542" s="50"/>
      <c r="FA542" s="50"/>
      <c r="FB542" s="50"/>
      <c r="FC542" s="50"/>
      <c r="FD542" s="50"/>
      <c r="FE542" s="50"/>
      <c r="FF542" s="50"/>
      <c r="FG542" s="50"/>
      <c r="FH542" s="50"/>
      <c r="FI542" s="50"/>
      <c r="FJ542" s="50"/>
      <c r="FK542" s="50"/>
      <c r="FL542" s="50"/>
      <c r="FM542" s="50"/>
      <c r="FN542" s="50"/>
      <c r="FO542" s="50"/>
      <c r="FP542" s="50"/>
      <c r="FQ542" s="50"/>
      <c r="FR542" s="50"/>
      <c r="FS542" s="50"/>
      <c r="FT542" s="50"/>
      <c r="FU542" s="50"/>
      <c r="FV542" s="50"/>
      <c r="FW542" s="50"/>
      <c r="FX542" s="50"/>
      <c r="FY542" s="50"/>
      <c r="FZ542" s="50"/>
      <c r="GA542" s="50"/>
      <c r="GB542" s="50"/>
      <c r="GC542" s="50"/>
      <c r="GD542" s="50"/>
      <c r="GE542" s="50"/>
      <c r="GF542" s="50"/>
      <c r="GG542" s="50"/>
      <c r="GH542" s="50"/>
      <c r="GI542" s="50"/>
      <c r="GJ542" s="50"/>
      <c r="GK542" s="50"/>
      <c r="GL542" s="50"/>
      <c r="GM542" s="50"/>
      <c r="GN542" s="50"/>
      <c r="GO542" s="50"/>
      <c r="GP542" s="50"/>
      <c r="GQ542" s="50"/>
      <c r="GR542" s="50"/>
      <c r="GS542" s="50"/>
      <c r="GT542" s="50"/>
      <c r="GU542" s="50"/>
      <c r="GV542" s="50"/>
      <c r="GW542" s="50"/>
      <c r="GX542" s="50"/>
      <c r="GY542" s="50"/>
      <c r="GZ542" s="50"/>
      <c r="HA542" s="50"/>
      <c r="HB542" s="50"/>
      <c r="HC542" s="50"/>
      <c r="HD542" s="50"/>
      <c r="HE542" s="50"/>
      <c r="HF542" s="50"/>
      <c r="HG542" s="50"/>
      <c r="HH542" s="50"/>
      <c r="HI542" s="50"/>
      <c r="HJ542" s="50"/>
      <c r="HK542" s="50"/>
      <c r="HL542" s="50"/>
      <c r="HM542" s="50"/>
      <c r="HN542" s="50"/>
      <c r="HO542" s="50"/>
      <c r="HP542" s="50"/>
      <c r="HQ542" s="50"/>
      <c r="HR542" s="50"/>
      <c r="HS542" s="50"/>
      <c r="HT542" s="50"/>
      <c r="HU542" s="50"/>
      <c r="HV542" s="50"/>
      <c r="HW542" s="50"/>
      <c r="HX542" s="50"/>
      <c r="HY542" s="50"/>
      <c r="HZ542" s="50"/>
      <c r="IA542" s="50"/>
      <c r="IB542" s="50"/>
      <c r="IC542" s="50"/>
      <c r="ID542" s="50"/>
      <c r="IE542" s="50"/>
      <c r="IF542" s="50"/>
      <c r="IG542" s="50"/>
      <c r="IH542" s="50"/>
      <c r="II542" s="50"/>
      <c r="IJ542" s="50"/>
      <c r="IK542" s="50"/>
      <c r="IL542" s="50"/>
      <c r="IM542" s="50"/>
      <c r="IN542" s="50"/>
      <c r="IO542" s="50"/>
      <c r="IP542" s="50"/>
      <c r="IQ542" s="50"/>
      <c r="IR542" s="50"/>
      <c r="IS542" s="50"/>
      <c r="IT542" s="50"/>
      <c r="IU542" s="50"/>
      <c r="IV542" s="50"/>
      <c r="IW542" s="50"/>
      <c r="IX542" s="50"/>
      <c r="IY542" s="50"/>
      <c r="IZ542" s="50"/>
      <c r="JA542" s="50"/>
      <c r="JB542" s="50"/>
      <c r="JC542" s="50"/>
      <c r="JD542" s="50"/>
      <c r="JE542" s="50"/>
      <c r="JF542" s="50"/>
      <c r="JG542" s="50"/>
      <c r="JH542" s="50"/>
      <c r="JI542" s="50"/>
      <c r="JJ542" s="50"/>
      <c r="JK542" s="50"/>
      <c r="JL542" s="50"/>
      <c r="JM542" s="50"/>
      <c r="JN542" s="50"/>
      <c r="JO542" s="50"/>
      <c r="JP542" s="50"/>
      <c r="JQ542" s="50"/>
      <c r="JR542" s="50"/>
      <c r="JS542" s="50"/>
      <c r="JT542" s="50"/>
      <c r="JU542" s="50"/>
      <c r="JV542" s="50"/>
      <c r="JW542" s="50"/>
      <c r="JX542" s="50"/>
      <c r="JY542" s="50"/>
      <c r="JZ542" s="50"/>
      <c r="KA542" s="50"/>
      <c r="KB542" s="50"/>
      <c r="KC542" s="50"/>
      <c r="KD542" s="50"/>
      <c r="KE542" s="50"/>
      <c r="KF542" s="50"/>
      <c r="KG542" s="50"/>
      <c r="KH542" s="50"/>
      <c r="KI542" s="50"/>
      <c r="KJ542" s="50"/>
      <c r="KK542" s="50"/>
      <c r="KL542" s="50"/>
      <c r="KM542" s="50"/>
      <c r="KN542" s="50"/>
      <c r="KO542" s="50"/>
      <c r="KP542" s="50"/>
      <c r="KQ542" s="50"/>
      <c r="KR542" s="50"/>
      <c r="KS542" s="50"/>
      <c r="KT542" s="50"/>
      <c r="KU542" s="50"/>
      <c r="KV542" s="50"/>
      <c r="KW542" s="50"/>
      <c r="KX542" s="50"/>
      <c r="KY542" s="50"/>
      <c r="KZ542" s="50"/>
      <c r="LA542" s="50"/>
      <c r="LB542" s="50"/>
      <c r="LC542" s="50"/>
      <c r="LD542" s="50"/>
      <c r="LE542" s="50"/>
      <c r="LF542" s="50"/>
      <c r="LG542" s="50"/>
      <c r="LH542" s="50"/>
      <c r="LI542" s="50"/>
      <c r="LJ542" s="50"/>
      <c r="LK542" s="50"/>
      <c r="LL542" s="50"/>
      <c r="LM542" s="50"/>
      <c r="LN542" s="50"/>
      <c r="LO542" s="50"/>
      <c r="LP542" s="50"/>
      <c r="LQ542" s="50"/>
      <c r="LR542" s="50"/>
      <c r="LS542" s="50"/>
      <c r="LT542" s="50"/>
      <c r="LU542" s="50"/>
      <c r="LV542" s="50"/>
      <c r="LW542" s="50"/>
      <c r="LX542" s="50"/>
      <c r="LY542" s="50"/>
      <c r="LZ542" s="50"/>
      <c r="MA542" s="50"/>
      <c r="MB542" s="50"/>
      <c r="MC542" s="50"/>
      <c r="MD542" s="50"/>
      <c r="ME542" s="50"/>
      <c r="MF542" s="50"/>
      <c r="MG542" s="50"/>
      <c r="MH542" s="50"/>
      <c r="MI542" s="50"/>
      <c r="MJ542" s="50"/>
      <c r="MK542" s="50"/>
      <c r="ML542" s="50"/>
      <c r="MM542" s="50"/>
      <c r="MN542" s="50"/>
      <c r="MO542" s="50"/>
      <c r="MP542" s="50"/>
      <c r="MQ542" s="50"/>
      <c r="MR542" s="50"/>
      <c r="MS542" s="50"/>
      <c r="MT542" s="50"/>
      <c r="MU542" s="50"/>
      <c r="MV542" s="50"/>
      <c r="MW542" s="50"/>
      <c r="MX542" s="50"/>
      <c r="MY542" s="50"/>
      <c r="MZ542" s="50"/>
      <c r="NA542" s="50"/>
      <c r="NB542" s="50"/>
      <c r="NC542" s="50"/>
      <c r="ND542" s="50"/>
      <c r="NE542" s="50"/>
      <c r="NF542" s="50"/>
      <c r="NG542" s="50"/>
      <c r="NH542" s="50"/>
      <c r="NI542" s="50"/>
      <c r="NJ542" s="50"/>
      <c r="NK542" s="50"/>
      <c r="NL542" s="50"/>
      <c r="NM542" s="50"/>
      <c r="NN542" s="50"/>
      <c r="NO542" s="50"/>
      <c r="NP542" s="50"/>
      <c r="NQ542" s="50"/>
      <c r="NR542" s="50"/>
      <c r="NS542" s="50"/>
      <c r="NT542" s="50"/>
      <c r="NU542" s="50"/>
      <c r="NV542" s="50"/>
      <c r="NW542" s="50"/>
      <c r="NX542" s="50"/>
      <c r="NY542" s="50"/>
      <c r="NZ542" s="50"/>
      <c r="OA542" s="50"/>
      <c r="OB542" s="50"/>
      <c r="OC542" s="50"/>
      <c r="OD542" s="50"/>
      <c r="OE542" s="50"/>
      <c r="OF542" s="50"/>
      <c r="OG542" s="50"/>
      <c r="OH542" s="50"/>
      <c r="OI542" s="50"/>
      <c r="OJ542" s="50"/>
      <c r="OK542" s="50"/>
      <c r="OL542" s="50"/>
      <c r="OM542" s="50"/>
      <c r="ON542" s="50"/>
      <c r="OO542" s="50"/>
      <c r="OP542" s="50"/>
      <c r="OQ542" s="50"/>
      <c r="OR542" s="50"/>
      <c r="OS542" s="50"/>
      <c r="OT542" s="50"/>
      <c r="OU542" s="50"/>
      <c r="OV542" s="50"/>
      <c r="OW542" s="50"/>
      <c r="OX542" s="50"/>
      <c r="OY542" s="50"/>
      <c r="OZ542" s="50"/>
      <c r="PA542" s="50"/>
      <c r="PB542" s="50"/>
      <c r="PC542" s="50"/>
      <c r="PD542" s="50"/>
      <c r="PE542" s="50"/>
      <c r="PF542" s="50"/>
      <c r="PG542" s="50"/>
      <c r="PH542" s="50"/>
      <c r="PI542" s="50"/>
      <c r="PJ542" s="50"/>
      <c r="PK542" s="50"/>
      <c r="PL542" s="50"/>
      <c r="PM542" s="50"/>
      <c r="PN542" s="50"/>
      <c r="PO542" s="50"/>
      <c r="PP542" s="50"/>
      <c r="PQ542" s="50"/>
      <c r="PR542" s="50"/>
      <c r="PS542" s="50"/>
      <c r="PT542" s="50"/>
      <c r="PU542" s="50"/>
      <c r="PV542" s="50"/>
      <c r="PW542" s="50"/>
      <c r="PX542" s="50"/>
      <c r="PY542" s="50"/>
      <c r="PZ542" s="50"/>
      <c r="QA542" s="50"/>
      <c r="QB542" s="50"/>
      <c r="QC542" s="50"/>
      <c r="QD542" s="50"/>
      <c r="QE542" s="50"/>
      <c r="QF542" s="50"/>
      <c r="QG542" s="50"/>
      <c r="QH542" s="50"/>
      <c r="QI542" s="50"/>
      <c r="QJ542" s="50"/>
      <c r="QK542" s="50"/>
      <c r="QL542" s="50"/>
      <c r="QM542" s="50"/>
      <c r="QN542" s="50"/>
      <c r="QO542" s="50"/>
      <c r="QP542" s="50"/>
      <c r="QQ542" s="50"/>
      <c r="QR542" s="50"/>
      <c r="QS542" s="50"/>
      <c r="QT542" s="50"/>
      <c r="QU542" s="50"/>
      <c r="QV542" s="50"/>
      <c r="QW542" s="50"/>
      <c r="QX542" s="50"/>
      <c r="QY542" s="50"/>
      <c r="QZ542" s="50"/>
      <c r="RA542" s="50"/>
      <c r="RB542" s="50"/>
      <c r="RC542" s="50"/>
      <c r="RD542" s="50"/>
      <c r="RE542" s="50"/>
      <c r="RF542" s="50"/>
      <c r="RG542" s="50"/>
      <c r="RH542" s="50"/>
      <c r="RI542" s="50"/>
      <c r="RJ542" s="50"/>
      <c r="RK542" s="50"/>
      <c r="RL542" s="50"/>
      <c r="RM542" s="50"/>
      <c r="RN542" s="50"/>
      <c r="RO542" s="50"/>
      <c r="RP542" s="50"/>
      <c r="RQ542" s="50"/>
      <c r="RR542" s="50"/>
      <c r="RS542" s="50"/>
      <c r="RT542" s="50"/>
      <c r="RU542" s="50"/>
      <c r="RV542" s="50"/>
      <c r="RW542" s="50"/>
      <c r="RX542" s="50"/>
      <c r="RY542" s="50"/>
      <c r="RZ542" s="50"/>
      <c r="SA542" s="50"/>
      <c r="SB542" s="50"/>
      <c r="SC542" s="50"/>
      <c r="SD542" s="50"/>
      <c r="SE542" s="50"/>
      <c r="SF542" s="50"/>
      <c r="SG542" s="50"/>
      <c r="SH542" s="50"/>
      <c r="SI542" s="50"/>
      <c r="SJ542" s="50"/>
      <c r="SK542" s="50"/>
      <c r="SL542" s="50"/>
      <c r="SM542" s="50"/>
      <c r="SN542" s="50"/>
      <c r="SO542" s="50"/>
      <c r="SP542" s="50"/>
      <c r="SQ542" s="50"/>
      <c r="SR542" s="50"/>
      <c r="SS542" s="50"/>
      <c r="ST542" s="50"/>
      <c r="SU542" s="50"/>
      <c r="SV542" s="50"/>
      <c r="SW542" s="50"/>
      <c r="SX542" s="50"/>
      <c r="SY542" s="50"/>
      <c r="SZ542" s="50"/>
      <c r="TA542" s="50"/>
      <c r="TB542" s="50"/>
      <c r="TC542" s="50"/>
      <c r="TD542" s="50"/>
      <c r="TE542" s="50"/>
      <c r="TF542" s="50"/>
      <c r="TG542" s="50"/>
      <c r="TH542" s="50"/>
      <c r="TI542" s="50"/>
      <c r="TJ542" s="50"/>
      <c r="TK542" s="50"/>
      <c r="TL542" s="50"/>
      <c r="TM542" s="50"/>
      <c r="TN542" s="50"/>
      <c r="TO542" s="50"/>
      <c r="TP542" s="50"/>
      <c r="TQ542" s="50"/>
      <c r="TR542" s="50"/>
      <c r="TS542" s="50"/>
      <c r="TT542" s="50"/>
      <c r="TU542" s="50"/>
      <c r="TV542" s="50"/>
      <c r="TW542" s="50"/>
      <c r="TX542" s="50"/>
      <c r="TY542" s="50"/>
      <c r="TZ542" s="50"/>
      <c r="UA542" s="50"/>
      <c r="UB542" s="50"/>
      <c r="UC542" s="50"/>
      <c r="UD542" s="50"/>
      <c r="UE542" s="50"/>
      <c r="UF542" s="50"/>
      <c r="UG542" s="50"/>
      <c r="UH542" s="50"/>
      <c r="UI542" s="50"/>
      <c r="UJ542" s="50"/>
      <c r="UK542" s="50"/>
      <c r="UL542" s="50"/>
      <c r="UM542" s="50"/>
      <c r="UN542" s="50"/>
      <c r="UO542" s="50"/>
      <c r="UP542" s="50"/>
      <c r="UQ542" s="50"/>
      <c r="UR542" s="50"/>
      <c r="US542" s="50"/>
      <c r="UT542" s="50"/>
      <c r="UU542" s="50"/>
      <c r="UV542" s="50"/>
      <c r="UW542" s="50"/>
      <c r="UX542" s="50"/>
      <c r="UY542" s="50"/>
      <c r="UZ542" s="50"/>
      <c r="VA542" s="50"/>
      <c r="VB542" s="50"/>
      <c r="VC542" s="50"/>
      <c r="VD542" s="50"/>
      <c r="VE542" s="50"/>
      <c r="VF542" s="50"/>
      <c r="VG542" s="50"/>
      <c r="VH542" s="50"/>
      <c r="VI542" s="50"/>
      <c r="VJ542" s="50"/>
      <c r="VK542" s="50"/>
      <c r="VL542" s="50"/>
      <c r="VM542" s="50"/>
      <c r="VN542" s="50"/>
      <c r="VO542" s="50"/>
      <c r="VP542" s="50"/>
      <c r="VQ542" s="50"/>
      <c r="VR542" s="50"/>
      <c r="VS542" s="50"/>
      <c r="VT542" s="50"/>
      <c r="VU542" s="50"/>
      <c r="VV542" s="50"/>
      <c r="VW542" s="50"/>
      <c r="VX542" s="50"/>
      <c r="VY542" s="50"/>
      <c r="VZ542" s="50"/>
      <c r="WA542" s="50"/>
      <c r="WB542" s="50"/>
      <c r="WC542" s="50"/>
      <c r="WD542" s="50"/>
      <c r="WE542" s="50"/>
      <c r="WF542" s="50"/>
      <c r="WG542" s="50"/>
      <c r="WH542" s="50"/>
      <c r="WI542" s="50"/>
      <c r="WJ542" s="50"/>
      <c r="WK542" s="50"/>
      <c r="WL542" s="50"/>
      <c r="WM542" s="50"/>
      <c r="WN542" s="50"/>
      <c r="WO542" s="50"/>
      <c r="WP542" s="50"/>
      <c r="WQ542" s="50"/>
      <c r="WR542" s="50"/>
      <c r="WS542" s="50"/>
      <c r="WT542" s="50"/>
      <c r="WU542" s="50"/>
      <c r="WV542" s="50"/>
      <c r="WW542" s="50"/>
      <c r="WX542" s="50"/>
      <c r="WY542" s="50"/>
      <c r="WZ542" s="50"/>
      <c r="XA542" s="50"/>
      <c r="XB542" s="50"/>
      <c r="XC542" s="50"/>
      <c r="XD542" s="50"/>
      <c r="XE542" s="50"/>
      <c r="XF542" s="50"/>
      <c r="XG542" s="50"/>
      <c r="XH542" s="50"/>
      <c r="XI542" s="50"/>
      <c r="XJ542" s="50"/>
      <c r="XK542" s="50"/>
      <c r="XL542" s="50"/>
      <c r="XM542" s="50"/>
      <c r="XN542" s="50"/>
      <c r="XO542" s="50"/>
      <c r="XP542" s="50"/>
      <c r="XQ542" s="50"/>
      <c r="XR542" s="50"/>
      <c r="XS542" s="50"/>
      <c r="XT542" s="50"/>
      <c r="XU542" s="50"/>
      <c r="XV542" s="50"/>
      <c r="XW542" s="50"/>
      <c r="XX542" s="50"/>
      <c r="XY542" s="50"/>
      <c r="XZ542" s="50"/>
      <c r="YA542" s="50"/>
      <c r="YB542" s="50"/>
      <c r="YC542" s="50"/>
      <c r="YD542" s="50"/>
      <c r="YE542" s="50"/>
      <c r="YF542" s="50"/>
      <c r="YG542" s="50"/>
      <c r="YH542" s="50"/>
      <c r="YI542" s="50"/>
      <c r="YJ542" s="50"/>
      <c r="YK542" s="50"/>
      <c r="YL542" s="50"/>
      <c r="YM542" s="50"/>
      <c r="YN542" s="50"/>
      <c r="YO542" s="50"/>
      <c r="YP542" s="50"/>
      <c r="YQ542" s="50"/>
      <c r="YR542" s="50"/>
      <c r="YS542" s="50"/>
      <c r="YT542" s="50"/>
      <c r="YU542" s="50"/>
      <c r="YV542" s="50"/>
      <c r="YW542" s="50"/>
      <c r="YX542" s="50"/>
      <c r="YY542" s="50"/>
      <c r="YZ542" s="50"/>
      <c r="ZA542" s="50"/>
      <c r="ZB542" s="50"/>
      <c r="ZC542" s="50"/>
      <c r="ZD542" s="50"/>
      <c r="ZE542" s="50"/>
    </row>
  </sheetData>
  <mergeCells count="199">
    <mergeCell ref="A207:A210"/>
    <mergeCell ref="A196:A198"/>
    <mergeCell ref="A369:A379"/>
    <mergeCell ref="A380:A385"/>
    <mergeCell ref="A386:A391"/>
    <mergeCell ref="A392:A397"/>
    <mergeCell ref="A398:A404"/>
    <mergeCell ref="A405:A408"/>
    <mergeCell ref="A304:A306"/>
    <mergeCell ref="A307:A309"/>
    <mergeCell ref="A316:A319"/>
    <mergeCell ref="A314:A315"/>
    <mergeCell ref="A322:A329"/>
    <mergeCell ref="A330:A343"/>
    <mergeCell ref="A344:A352"/>
    <mergeCell ref="A355:A362"/>
    <mergeCell ref="A363:A368"/>
    <mergeCell ref="A199:A203"/>
    <mergeCell ref="A220:A225"/>
    <mergeCell ref="A226:A232"/>
    <mergeCell ref="A255:A263"/>
    <mergeCell ref="A264:A274"/>
    <mergeCell ref="A275:A284"/>
    <mergeCell ref="A285:A294"/>
    <mergeCell ref="A295:A299"/>
    <mergeCell ref="A213:A217"/>
    <mergeCell ref="A170:A175"/>
    <mergeCell ref="A176:A177"/>
    <mergeCell ref="D420:D422"/>
    <mergeCell ref="E420:E422"/>
    <mergeCell ref="A494:A498"/>
    <mergeCell ref="A411:A419"/>
    <mergeCell ref="A420:A423"/>
    <mergeCell ref="A426:A428"/>
    <mergeCell ref="A429:A437"/>
    <mergeCell ref="D234:D235"/>
    <mergeCell ref="E234:E235"/>
    <mergeCell ref="A425:M425"/>
    <mergeCell ref="A205:M205"/>
    <mergeCell ref="A212:M212"/>
    <mergeCell ref="G234:G235"/>
    <mergeCell ref="J236:J237"/>
    <mergeCell ref="K236:K237"/>
    <mergeCell ref="B234:B235"/>
    <mergeCell ref="J234:J235"/>
    <mergeCell ref="K234:K235"/>
    <mergeCell ref="E133:E138"/>
    <mergeCell ref="A48:M48"/>
    <mergeCell ref="A140:M140"/>
    <mergeCell ref="A191:M191"/>
    <mergeCell ref="L97:L98"/>
    <mergeCell ref="A64:A78"/>
    <mergeCell ref="A117:A127"/>
    <mergeCell ref="A97:A116"/>
    <mergeCell ref="A79:A96"/>
    <mergeCell ref="A50:A51"/>
    <mergeCell ref="A52:A63"/>
    <mergeCell ref="A22:A30"/>
    <mergeCell ref="A178:A180"/>
    <mergeCell ref="A181:A186"/>
    <mergeCell ref="A187:A189"/>
    <mergeCell ref="A234:A238"/>
    <mergeCell ref="A3:M3"/>
    <mergeCell ref="A4:M4"/>
    <mergeCell ref="A5:A8"/>
    <mergeCell ref="B5:B8"/>
    <mergeCell ref="C5:C8"/>
    <mergeCell ref="D5:D8"/>
    <mergeCell ref="E5:E8"/>
    <mergeCell ref="F5:K5"/>
    <mergeCell ref="L5:M6"/>
    <mergeCell ref="F6:F8"/>
    <mergeCell ref="M7:M8"/>
    <mergeCell ref="G6:K6"/>
    <mergeCell ref="G7:G8"/>
    <mergeCell ref="H7:I7"/>
    <mergeCell ref="J7:J8"/>
    <mergeCell ref="K7:K8"/>
    <mergeCell ref="A147:A148"/>
    <mergeCell ref="A195:M195"/>
    <mergeCell ref="A132:M132"/>
    <mergeCell ref="L7:L8"/>
    <mergeCell ref="F234:F235"/>
    <mergeCell ref="H529:H530"/>
    <mergeCell ref="I529:I530"/>
    <mergeCell ref="A508:M508"/>
    <mergeCell ref="J529:J530"/>
    <mergeCell ref="B523:B524"/>
    <mergeCell ref="C523:C524"/>
    <mergeCell ref="A10:M10"/>
    <mergeCell ref="B236:B237"/>
    <mergeCell ref="C236:C237"/>
    <mergeCell ref="C234:C235"/>
    <mergeCell ref="A499:A504"/>
    <mergeCell ref="A487:A489"/>
    <mergeCell ref="A519:A520"/>
    <mergeCell ref="A521:A522"/>
    <mergeCell ref="A476:M476"/>
    <mergeCell ref="A475:M475"/>
    <mergeCell ref="A11:M11"/>
    <mergeCell ref="A151:A155"/>
    <mergeCell ref="A156:A161"/>
    <mergeCell ref="A164:A169"/>
    <mergeCell ref="H236:H237"/>
    <mergeCell ref="I236:I237"/>
    <mergeCell ref="A18:A21"/>
    <mergeCell ref="A12:A15"/>
    <mergeCell ref="A515:A516"/>
    <mergeCell ref="A513:A514"/>
    <mergeCell ref="A477:M477"/>
    <mergeCell ref="E357:E359"/>
    <mergeCell ref="E371:E375"/>
    <mergeCell ref="E377:E379"/>
    <mergeCell ref="A410:M410"/>
    <mergeCell ref="A17:M17"/>
    <mergeCell ref="A37:M37"/>
    <mergeCell ref="A44:M44"/>
    <mergeCell ref="A241:M241"/>
    <mergeCell ref="A466:M466"/>
    <mergeCell ref="A31:A35"/>
    <mergeCell ref="L307:L308"/>
    <mergeCell ref="D236:D237"/>
    <mergeCell ref="F236:F237"/>
    <mergeCell ref="A128:A130"/>
    <mergeCell ref="A150:M150"/>
    <mergeCell ref="A163:M163"/>
    <mergeCell ref="A194:M194"/>
    <mergeCell ref="A45:A46"/>
    <mergeCell ref="H234:H235"/>
    <mergeCell ref="A240:M240"/>
    <mergeCell ref="A303:M303"/>
    <mergeCell ref="A518:M518"/>
    <mergeCell ref="A219:M219"/>
    <mergeCell ref="D31:D33"/>
    <mergeCell ref="A38:A40"/>
    <mergeCell ref="A41:A42"/>
    <mergeCell ref="M97:M98"/>
    <mergeCell ref="D371:D375"/>
    <mergeCell ref="D377:D379"/>
    <mergeCell ref="E236:E237"/>
    <mergeCell ref="A242:A247"/>
    <mergeCell ref="A248:A254"/>
    <mergeCell ref="A321:M321"/>
    <mergeCell ref="A313:M313"/>
    <mergeCell ref="I234:I235"/>
    <mergeCell ref="G236:G237"/>
    <mergeCell ref="A141:A145"/>
    <mergeCell ref="E31:E33"/>
    <mergeCell ref="B31:B33"/>
    <mergeCell ref="B151:B155"/>
    <mergeCell ref="D151:D155"/>
    <mergeCell ref="E151:E155"/>
    <mergeCell ref="A133:A138"/>
    <mergeCell ref="A535:A538"/>
    <mergeCell ref="A539:A540"/>
    <mergeCell ref="A438:A444"/>
    <mergeCell ref="A445:A449"/>
    <mergeCell ref="A450:A454"/>
    <mergeCell ref="A455:A460"/>
    <mergeCell ref="A461:A464"/>
    <mergeCell ref="A478:A480"/>
    <mergeCell ref="A481:A485"/>
    <mergeCell ref="A534:M534"/>
    <mergeCell ref="E529:E530"/>
    <mergeCell ref="F529:F530"/>
    <mergeCell ref="G525:G527"/>
    <mergeCell ref="H525:H527"/>
    <mergeCell ref="I525:I527"/>
    <mergeCell ref="K523:K524"/>
    <mergeCell ref="A491:M491"/>
    <mergeCell ref="A531:A532"/>
    <mergeCell ref="D523:D524"/>
    <mergeCell ref="E523:E524"/>
    <mergeCell ref="F523:F524"/>
    <mergeCell ref="I523:I524"/>
    <mergeCell ref="J523:J524"/>
    <mergeCell ref="A505:A506"/>
    <mergeCell ref="K529:K530"/>
    <mergeCell ref="C529:C530"/>
    <mergeCell ref="B529:B530"/>
    <mergeCell ref="D529:D530"/>
    <mergeCell ref="A472:A473"/>
    <mergeCell ref="A354:M354"/>
    <mergeCell ref="A300:A301"/>
    <mergeCell ref="B371:B375"/>
    <mergeCell ref="B377:B379"/>
    <mergeCell ref="A525:A530"/>
    <mergeCell ref="A523:A524"/>
    <mergeCell ref="J525:J527"/>
    <mergeCell ref="K525:K527"/>
    <mergeCell ref="B525:B527"/>
    <mergeCell ref="C525:C527"/>
    <mergeCell ref="D525:D527"/>
    <mergeCell ref="E525:E527"/>
    <mergeCell ref="F525:F527"/>
    <mergeCell ref="G523:G524"/>
    <mergeCell ref="H523:H524"/>
    <mergeCell ref="G529:G530"/>
    <mergeCell ref="A468:A471"/>
  </mergeCells>
  <conditionalFormatting sqref="L355:L370 L372:L376 L378:L408 L423">
    <cfRule type="cellIs" dxfId="0" priority="5" stopIfTrue="1" operator="equal">
      <formula>0</formula>
    </cfRule>
  </conditionalFormatting>
  <printOptions horizontalCentered="1"/>
  <pageMargins left="0.11811023622047245" right="0.11811023622047245" top="1.1811023622047245" bottom="0.39370078740157483" header="0" footer="0"/>
  <pageSetup paperSize="9" scale="61" firstPageNumber="25" fitToWidth="0" fitToHeight="0" orientation="landscape" r:id="rId1"/>
  <headerFooter>
    <oddFooter xml:space="preserve">&amp;C&amp;"Times New Roman,обычный"&amp;12
</oddFooter>
  </headerFooter>
  <rowBreaks count="21" manualBreakCount="21">
    <brk id="21" max="12" man="1"/>
    <brk id="30" max="12" man="1"/>
    <brk id="40" max="12" man="1"/>
    <brk id="116" max="12" man="1"/>
    <brk id="131" max="12" man="1"/>
    <brk id="139" max="12" man="1"/>
    <brk id="145" max="12" man="1"/>
    <brk id="155" max="12" man="1"/>
    <brk id="162" max="12" man="1"/>
    <brk id="186" max="12" man="1"/>
    <brk id="197" max="12" man="1"/>
    <brk id="216" max="12" man="1"/>
    <brk id="353" max="12" man="1"/>
    <brk id="409" max="12" man="1"/>
    <brk id="419" max="12" man="1"/>
    <brk id="428" max="12" man="1"/>
    <brk id="504" max="12" man="1"/>
    <brk id="510" max="12" man="1"/>
    <brk id="514" max="12" man="1"/>
    <brk id="522" max="12" man="1"/>
    <brk id="53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admin</cp:lastModifiedBy>
  <cp:lastPrinted>2018-12-11T06:26:36Z</cp:lastPrinted>
  <dcterms:created xsi:type="dcterms:W3CDTF">2017-11-29T10:31:00Z</dcterms:created>
  <dcterms:modified xsi:type="dcterms:W3CDTF">2018-12-11T06:29:20Z</dcterms:modified>
</cp:coreProperties>
</file>